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ПФХД шк 2025г\"/>
    </mc:Choice>
  </mc:AlternateContent>
  <xr:revisionPtr revIDLastSave="0" documentId="13_ncr:1_{58D438C4-4C35-4B92-9F8F-DC3EC51E5931}" xr6:coauthVersionLast="37" xr6:coauthVersionMax="37" xr10:uidLastSave="{00000000-0000-0000-0000-000000000000}"/>
  <bookViews>
    <workbookView xWindow="-120" yWindow="-120" windowWidth="29040" windowHeight="15990" activeTab="4" xr2:uid="{00000000-000D-0000-FFFF-FFFF00000000}"/>
  </bookViews>
  <sheets>
    <sheet name="2025" sheetId="45" r:id="rId1"/>
    <sheet name="2025 (1)" sheetId="46" r:id="rId2"/>
    <sheet name="2025 (2)" sheetId="47" r:id="rId3"/>
    <sheet name="2025 (3)" sheetId="48" r:id="rId4"/>
    <sheet name="2025 (4)" sheetId="49" r:id="rId5"/>
  </sheets>
  <calcPr calcId="179021"/>
</workbook>
</file>

<file path=xl/calcChain.xml><?xml version="1.0" encoding="utf-8"?>
<calcChain xmlns="http://schemas.openxmlformats.org/spreadsheetml/2006/main">
  <c r="H122" i="49" l="1"/>
  <c r="G122" i="49"/>
  <c r="F122" i="49"/>
  <c r="H115" i="49"/>
  <c r="G115" i="49"/>
  <c r="F115" i="49"/>
  <c r="H112" i="49"/>
  <c r="G112" i="49"/>
  <c r="F112" i="49"/>
  <c r="H108" i="49"/>
  <c r="G108" i="49"/>
  <c r="F108" i="49"/>
  <c r="H101" i="49"/>
  <c r="G101" i="49"/>
  <c r="F101" i="49"/>
  <c r="H86" i="49"/>
  <c r="G86" i="49"/>
  <c r="F86" i="49"/>
  <c r="H82" i="49"/>
  <c r="G82" i="49"/>
  <c r="F82" i="49"/>
  <c r="H79" i="49"/>
  <c r="H73" i="49" s="1"/>
  <c r="H106" i="49" s="1"/>
  <c r="H105" i="49" s="1"/>
  <c r="H104" i="49" s="1"/>
  <c r="H119" i="49" s="1"/>
  <c r="H118" i="49" s="1"/>
  <c r="G79" i="49"/>
  <c r="G73" i="49" s="1"/>
  <c r="G106" i="49" s="1"/>
  <c r="G105" i="49" s="1"/>
  <c r="G104" i="49" s="1"/>
  <c r="G119" i="49" s="1"/>
  <c r="G118" i="49" s="1"/>
  <c r="F79" i="49"/>
  <c r="F73" i="49" s="1"/>
  <c r="F106" i="49" s="1"/>
  <c r="F105" i="49" s="1"/>
  <c r="F104" i="49" s="1"/>
  <c r="F119" i="49" s="1"/>
  <c r="F118" i="49" s="1"/>
  <c r="H71" i="49"/>
  <c r="G71" i="49"/>
  <c r="F71" i="49"/>
  <c r="H67" i="49"/>
  <c r="G67" i="49"/>
  <c r="F67" i="49"/>
  <c r="H63" i="49"/>
  <c r="G63" i="49"/>
  <c r="F63" i="49"/>
  <c r="H57" i="49"/>
  <c r="G57" i="49"/>
  <c r="F57" i="49"/>
  <c r="H51" i="49"/>
  <c r="H47" i="49" s="1"/>
  <c r="H46" i="49" s="1"/>
  <c r="G51" i="49"/>
  <c r="F51" i="49"/>
  <c r="F47" i="49" s="1"/>
  <c r="G47" i="49"/>
  <c r="G46" i="49" s="1"/>
  <c r="F41" i="49"/>
  <c r="H35" i="49"/>
  <c r="G35" i="49"/>
  <c r="F35" i="49"/>
  <c r="H30" i="49"/>
  <c r="G30" i="49"/>
  <c r="G28" i="49" s="1"/>
  <c r="F30" i="49"/>
  <c r="F28" i="49" s="1"/>
  <c r="H28" i="49"/>
  <c r="H27" i="49" s="1"/>
  <c r="F46" i="49" l="1"/>
  <c r="F27" i="49" s="1"/>
  <c r="F98" i="49"/>
  <c r="G98" i="49"/>
  <c r="G27" i="49"/>
  <c r="H98" i="49"/>
  <c r="H122" i="48"/>
  <c r="G122" i="48"/>
  <c r="F122" i="48"/>
  <c r="H115" i="48"/>
  <c r="G115" i="48"/>
  <c r="F115" i="48"/>
  <c r="H112" i="48"/>
  <c r="G112" i="48"/>
  <c r="F112" i="48"/>
  <c r="H108" i="48"/>
  <c r="G108" i="48"/>
  <c r="F108" i="48"/>
  <c r="H101" i="48"/>
  <c r="G101" i="48"/>
  <c r="F101" i="48"/>
  <c r="H86" i="48"/>
  <c r="G86" i="48"/>
  <c r="F86" i="48"/>
  <c r="H82" i="48"/>
  <c r="G82" i="48"/>
  <c r="F82" i="48"/>
  <c r="H79" i="48"/>
  <c r="H73" i="48" s="1"/>
  <c r="G79" i="48"/>
  <c r="F79" i="48"/>
  <c r="G73" i="48"/>
  <c r="G106" i="48" s="1"/>
  <c r="G105" i="48" s="1"/>
  <c r="G104" i="48" s="1"/>
  <c r="F73" i="48"/>
  <c r="F106" i="48" s="1"/>
  <c r="F105" i="48" s="1"/>
  <c r="F104" i="48" s="1"/>
  <c r="H71" i="48"/>
  <c r="G71" i="48"/>
  <c r="F71" i="48"/>
  <c r="H67" i="48"/>
  <c r="G67" i="48"/>
  <c r="F67" i="48"/>
  <c r="H63" i="48"/>
  <c r="G63" i="48"/>
  <c r="F63" i="48"/>
  <c r="H57" i="48"/>
  <c r="G57" i="48"/>
  <c r="F57" i="48"/>
  <c r="H51" i="48"/>
  <c r="G51" i="48"/>
  <c r="F51" i="48"/>
  <c r="F47" i="48" s="1"/>
  <c r="H47" i="48"/>
  <c r="G47" i="48"/>
  <c r="F41" i="48"/>
  <c r="H35" i="48"/>
  <c r="G35" i="48"/>
  <c r="F35" i="48"/>
  <c r="H30" i="48"/>
  <c r="G30" i="48"/>
  <c r="F30" i="48"/>
  <c r="G46" i="48" l="1"/>
  <c r="F46" i="48"/>
  <c r="G28" i="48"/>
  <c r="G27" i="48" s="1"/>
  <c r="F28" i="48"/>
  <c r="H28" i="48"/>
  <c r="H27" i="48" s="1"/>
  <c r="F98" i="48"/>
  <c r="F119" i="48"/>
  <c r="F118" i="48" s="1"/>
  <c r="H46" i="48"/>
  <c r="H106" i="48"/>
  <c r="H105" i="48" s="1"/>
  <c r="H104" i="48" s="1"/>
  <c r="H119" i="48" s="1"/>
  <c r="H118" i="48" s="1"/>
  <c r="G119" i="48"/>
  <c r="G118" i="48" s="1"/>
  <c r="G98" i="48"/>
  <c r="H122" i="47"/>
  <c r="G122" i="47"/>
  <c r="F122" i="47"/>
  <c r="H115" i="47"/>
  <c r="G115" i="47"/>
  <c r="F115" i="47"/>
  <c r="H112" i="47"/>
  <c r="G112" i="47"/>
  <c r="F112" i="47"/>
  <c r="H108" i="47"/>
  <c r="G108" i="47"/>
  <c r="F108" i="47"/>
  <c r="H101" i="47"/>
  <c r="G101" i="47"/>
  <c r="F101" i="47"/>
  <c r="H86" i="47"/>
  <c r="G86" i="47"/>
  <c r="F86" i="47"/>
  <c r="H82" i="47"/>
  <c r="G82" i="47"/>
  <c r="F82" i="47"/>
  <c r="H79" i="47"/>
  <c r="H73" i="47" s="1"/>
  <c r="H106" i="47" s="1"/>
  <c r="H105" i="47" s="1"/>
  <c r="H104" i="47" s="1"/>
  <c r="H119" i="47" s="1"/>
  <c r="H118" i="47" s="1"/>
  <c r="G79" i="47"/>
  <c r="F79" i="47"/>
  <c r="F73" i="47" s="1"/>
  <c r="F106" i="47" s="1"/>
  <c r="F105" i="47" s="1"/>
  <c r="F104" i="47" s="1"/>
  <c r="F119" i="47" s="1"/>
  <c r="F118" i="47" s="1"/>
  <c r="G73" i="47"/>
  <c r="G106" i="47" s="1"/>
  <c r="G105" i="47" s="1"/>
  <c r="G104" i="47" s="1"/>
  <c r="H71" i="47"/>
  <c r="G71" i="47"/>
  <c r="F71" i="47"/>
  <c r="H67" i="47"/>
  <c r="G67" i="47"/>
  <c r="F67" i="47"/>
  <c r="H63" i="47"/>
  <c r="G63" i="47"/>
  <c r="F63" i="47"/>
  <c r="H57" i="47"/>
  <c r="G57" i="47"/>
  <c r="F57" i="47"/>
  <c r="H51" i="47"/>
  <c r="H47" i="47" s="1"/>
  <c r="G51" i="47"/>
  <c r="G47" i="47" s="1"/>
  <c r="F51" i="47"/>
  <c r="F47" i="47" s="1"/>
  <c r="F41" i="47"/>
  <c r="H35" i="47"/>
  <c r="G35" i="47"/>
  <c r="F35" i="47"/>
  <c r="H30" i="47"/>
  <c r="G30" i="47"/>
  <c r="F30" i="47"/>
  <c r="F27" i="48" l="1"/>
  <c r="H98" i="48"/>
  <c r="H46" i="47"/>
  <c r="G46" i="47"/>
  <c r="F46" i="47"/>
  <c r="H28" i="47"/>
  <c r="G28" i="47"/>
  <c r="G27" i="47" s="1"/>
  <c r="F28" i="47"/>
  <c r="F98" i="47"/>
  <c r="H27" i="47"/>
  <c r="G119" i="47"/>
  <c r="G118" i="47" s="1"/>
  <c r="G98" i="47"/>
  <c r="H98" i="47"/>
  <c r="H122" i="46"/>
  <c r="G122" i="46"/>
  <c r="F122" i="46"/>
  <c r="H115" i="46"/>
  <c r="G115" i="46"/>
  <c r="F115" i="46"/>
  <c r="H112" i="46"/>
  <c r="G112" i="46"/>
  <c r="F112" i="46"/>
  <c r="H108" i="46"/>
  <c r="G108" i="46"/>
  <c r="F108" i="46"/>
  <c r="H101" i="46"/>
  <c r="G101" i="46"/>
  <c r="F101" i="46"/>
  <c r="H86" i="46"/>
  <c r="G86" i="46"/>
  <c r="F86" i="46"/>
  <c r="H82" i="46"/>
  <c r="G82" i="46"/>
  <c r="F82" i="46"/>
  <c r="H79" i="46"/>
  <c r="H73" i="46" s="1"/>
  <c r="H106" i="46" s="1"/>
  <c r="H105" i="46" s="1"/>
  <c r="H104" i="46" s="1"/>
  <c r="H119" i="46" s="1"/>
  <c r="H118" i="46" s="1"/>
  <c r="G79" i="46"/>
  <c r="G73" i="46" s="1"/>
  <c r="G106" i="46" s="1"/>
  <c r="G105" i="46" s="1"/>
  <c r="G104" i="46" s="1"/>
  <c r="G119" i="46" s="1"/>
  <c r="G118" i="46" s="1"/>
  <c r="F79" i="46"/>
  <c r="F73" i="46" s="1"/>
  <c r="F106" i="46" s="1"/>
  <c r="F105" i="46" s="1"/>
  <c r="F104" i="46" s="1"/>
  <c r="F119" i="46" s="1"/>
  <c r="F118" i="46" s="1"/>
  <c r="H71" i="46"/>
  <c r="G71" i="46"/>
  <c r="F71" i="46"/>
  <c r="H67" i="46"/>
  <c r="G67" i="46"/>
  <c r="F67" i="46"/>
  <c r="H63" i="46"/>
  <c r="G63" i="46"/>
  <c r="F63" i="46"/>
  <c r="H57" i="46"/>
  <c r="G57" i="46"/>
  <c r="F57" i="46"/>
  <c r="H51" i="46"/>
  <c r="H47" i="46" s="1"/>
  <c r="G51" i="46"/>
  <c r="G47" i="46" s="1"/>
  <c r="G46" i="46" s="1"/>
  <c r="F51" i="46"/>
  <c r="F47" i="46" s="1"/>
  <c r="F41" i="46"/>
  <c r="H35" i="46"/>
  <c r="G35" i="46"/>
  <c r="F35" i="46"/>
  <c r="H30" i="46"/>
  <c r="G30" i="46"/>
  <c r="F30" i="46"/>
  <c r="F27" i="47" l="1"/>
  <c r="H28" i="46"/>
  <c r="G28" i="46"/>
  <c r="G27" i="46" s="1"/>
  <c r="F28" i="46"/>
  <c r="F98" i="46"/>
  <c r="F46" i="46"/>
  <c r="G98" i="46"/>
  <c r="H46" i="46"/>
  <c r="H27" i="46" s="1"/>
  <c r="H98" i="46"/>
  <c r="H122" i="45"/>
  <c r="G122" i="45"/>
  <c r="F122" i="45"/>
  <c r="H115" i="45"/>
  <c r="G115" i="45"/>
  <c r="F115" i="45"/>
  <c r="H112" i="45"/>
  <c r="G112" i="45"/>
  <c r="F112" i="45"/>
  <c r="H108" i="45"/>
  <c r="G108" i="45"/>
  <c r="F108" i="45"/>
  <c r="H101" i="45"/>
  <c r="G101" i="45"/>
  <c r="F101" i="45"/>
  <c r="H86" i="45"/>
  <c r="G86" i="45"/>
  <c r="F86" i="45"/>
  <c r="H82" i="45"/>
  <c r="G82" i="45"/>
  <c r="F82" i="45"/>
  <c r="H79" i="45"/>
  <c r="H73" i="45" s="1"/>
  <c r="G79" i="45"/>
  <c r="F79" i="45"/>
  <c r="G73" i="45"/>
  <c r="G106" i="45" s="1"/>
  <c r="G105" i="45" s="1"/>
  <c r="G104" i="45" s="1"/>
  <c r="F73" i="45"/>
  <c r="F106" i="45" s="1"/>
  <c r="F105" i="45" s="1"/>
  <c r="F104" i="45" s="1"/>
  <c r="H71" i="45"/>
  <c r="G71" i="45"/>
  <c r="F71" i="45"/>
  <c r="H67" i="45"/>
  <c r="G67" i="45"/>
  <c r="F67" i="45"/>
  <c r="H63" i="45"/>
  <c r="G63" i="45"/>
  <c r="F63" i="45"/>
  <c r="H57" i="45"/>
  <c r="G57" i="45"/>
  <c r="F57" i="45"/>
  <c r="H51" i="45"/>
  <c r="H47" i="45" s="1"/>
  <c r="G51" i="45"/>
  <c r="G47" i="45" s="1"/>
  <c r="F51" i="45"/>
  <c r="F47" i="45" s="1"/>
  <c r="F41" i="45"/>
  <c r="H35" i="45"/>
  <c r="G35" i="45"/>
  <c r="F35" i="45"/>
  <c r="H30" i="45"/>
  <c r="G30" i="45"/>
  <c r="F30" i="45"/>
  <c r="F27" i="46" l="1"/>
  <c r="H28" i="45"/>
  <c r="G28" i="45"/>
  <c r="F28" i="45"/>
  <c r="G46" i="45"/>
  <c r="G27" i="45" s="1"/>
  <c r="F46" i="45"/>
  <c r="F27" i="45" s="1"/>
  <c r="F98" i="45"/>
  <c r="F119" i="45"/>
  <c r="F118" i="45" s="1"/>
  <c r="H106" i="45"/>
  <c r="H105" i="45" s="1"/>
  <c r="H104" i="45" s="1"/>
  <c r="H119" i="45" s="1"/>
  <c r="H118" i="45" s="1"/>
  <c r="H46" i="45"/>
  <c r="H27" i="45" s="1"/>
  <c r="G119" i="45"/>
  <c r="G118" i="45" s="1"/>
  <c r="G98" i="45"/>
  <c r="H98" i="45" l="1"/>
</calcChain>
</file>

<file path=xl/sharedStrings.xml><?xml version="1.0" encoding="utf-8"?>
<sst xmlns="http://schemas.openxmlformats.org/spreadsheetml/2006/main" count="2070" uniqueCount="295">
  <si>
    <t>УТВЕРЖДАЮ</t>
  </si>
  <si>
    <t>(наименование должности лица, утверждающего документ)</t>
  </si>
  <si>
    <t>(подпись)</t>
  </si>
  <si>
    <t>(расшифровка подписи)</t>
  </si>
  <si>
    <t>(дата утверждения)</t>
  </si>
  <si>
    <t>План</t>
  </si>
  <si>
    <t>КОДЫ</t>
  </si>
  <si>
    <t>от</t>
  </si>
  <si>
    <t>Дата</t>
  </si>
  <si>
    <t>по Сводному реестру</t>
  </si>
  <si>
    <t>Орган, осуществляющий функции и полномочия учредителя</t>
  </si>
  <si>
    <t>глава по БК</t>
  </si>
  <si>
    <t>ИНН</t>
  </si>
  <si>
    <t>Учреждение</t>
  </si>
  <si>
    <t>КПП</t>
  </si>
  <si>
    <t>Единица измерения:</t>
  </si>
  <si>
    <t>руб.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</si>
  <si>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</si>
  <si>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</si>
  <si>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</si>
  <si>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</si>
  <si>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</si>
  <si>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</si>
  <si>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</si>
  <si>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</si>
  <si>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Остаток средств на начало текущего финансового года</t>
  </si>
  <si>
    <t>0001</t>
  </si>
  <si>
    <t>х</t>
  </si>
  <si>
    <t>1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</si>
  <si>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</si>
  <si>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</si>
  <si>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</si>
  <si>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</si>
  <si>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 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</si>
  <si>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</si>
  <si>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</si>
  <si>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</si>
  <si>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</si>
  <si>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</si>
  <si>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в том числе: 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</si>
  <si>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</si>
  <si>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</si>
  <si>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1220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</si>
  <si>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</si>
  <si>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</si>
  <si>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</si>
  <si>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</si>
  <si>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</si>
  <si>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</si>
  <si>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 целевые субсидии</t>
  </si>
  <si>
    <t>1410</t>
  </si>
  <si>
    <t>субсидии на осуществление капитальных вложений</t>
  </si>
  <si>
    <t>1420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</si>
  <si>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</si>
  <si>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</si>
  <si>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</si>
  <si>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</si>
  <si>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</si>
  <si>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</si>
  <si>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</si>
  <si>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</si>
  <si>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</si>
  <si>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</si>
  <si>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субсидии на финансовое обеспечение выполнения государственного (муниципального) задания в рамках расчетов между учреждением и обособленными подразделениями</t>
  </si>
  <si>
    <t>1982</t>
  </si>
  <si>
    <t>целевые субсидии в рамках расчетов между учреждением и обособленными подразделениями</t>
  </si>
  <si>
    <t>1983</t>
  </si>
  <si>
    <t>поступления от приносящей доход деятельности в рамках расчетов между учреждением и обособленными подразделениями</t>
  </si>
  <si>
    <t>1984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</si>
  <si>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</si>
  <si>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</si>
  <si>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</si>
  <si>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</si>
  <si>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</si>
  <si>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</si>
  <si>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</si>
  <si>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</si>
  <si>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</si>
  <si>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</si>
  <si>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</si>
  <si>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</si>
  <si>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</si>
  <si>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</si>
  <si>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</si>
  <si>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</si>
  <si>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</si>
  <si>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</si>
  <si>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</si>
  <si>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</si>
  <si>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</si>
  <si>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</si>
  <si>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</si>
  <si>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</si>
  <si>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</si>
  <si>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</si>
  <si>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</si>
  <si>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</si>
  <si>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</si>
  <si>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</si>
  <si>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</si>
  <si>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</si>
  <si>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</si>
  <si>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</si>
  <si>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</si>
  <si>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</si>
  <si>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</si>
  <si>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</si>
  <si>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</si>
  <si>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</si>
  <si>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</si>
  <si>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</si>
  <si>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</si>
  <si>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</si>
  <si>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</si>
  <si>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</si>
  <si>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</si>
  <si>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</si>
  <si>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</si>
  <si>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</si>
  <si>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</si>
  <si>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</si>
  <si>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</si>
  <si>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</si>
  <si>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</si>
  <si>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</si>
  <si>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</si>
  <si>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</si>
  <si>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</si>
  <si>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</si>
  <si>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</si>
  <si>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
гранты, предоставляемые другим организациям и физическим лицам</t>
  </si>
  <si>
    <t>2410</t>
  </si>
  <si>
    <t>810</t>
  </si>
  <si>
    <t>X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</si>
  <si>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</si>
  <si>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</si>
  <si>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</si>
  <si>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</si>
  <si>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</si>
  <si>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</si>
  <si>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</si>
  <si>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</si>
  <si>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</si>
  <si>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</si>
  <si>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</si>
  <si>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</si>
  <si>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</si>
  <si>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</si>
  <si>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</si>
  <si>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</si>
  <si>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</si>
  <si>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</si>
  <si>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</si>
  <si>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</si>
  <si>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</si>
  <si>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</si>
  <si>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прочую закупку товаров, работ и услуг, всего</t>
  </si>
  <si>
    <t>2640</t>
  </si>
  <si>
    <t>капитальные вложения в объекты государственной (муниципальной) собственности, всего</t>
  </si>
  <si>
    <t>2650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</si>
  <si>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</si>
  <si>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</si>
  <si>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2651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</si>
  <si>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</si>
  <si>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</si>
  <si>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2652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</si>
  <si>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</si>
  <si>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</si>
  <si>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</si>
  <si>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</si>
  <si>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</si>
  <si>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</si>
  <si>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</si>
  <si>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</si>
  <si>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</si>
  <si>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</si>
  <si>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</si>
  <si>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</si>
  <si>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</si>
  <si>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</si>
  <si>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</si>
  <si>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4020</t>
  </si>
  <si>
    <t>4030</t>
  </si>
  <si>
    <t>выплаты от приносящей доход деятельности в рамках расчетов между учреждением и обособленными подразделениями</t>
  </si>
  <si>
    <t>4040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</si>
  <si>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</si>
  <si>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</si>
  <si>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</si>
  <si>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Выплаты на закупку товаров, работ, услуг, всего:</t>
  </si>
  <si>
    <t>26000</t>
  </si>
  <si>
    <t>1.1</t>
  </si>
  <si>
    <t>по контрактам (договорам), заключенным до начала текущего финансового года без применения норм Федерального закона N 44-ФЗ и Федерального закона N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</si>
  <si>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</si>
  <si>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</si>
  <si>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</si>
  <si>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</si>
  <si>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</si>
  <si>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</si>
  <si>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</si>
  <si>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</si>
  <si>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соответствии с Федеральным законом N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</si>
  <si>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</si>
  <si>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</si>
  <si>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</si>
  <si>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</si>
  <si>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</si>
  <si>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</si>
  <si>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</si>
  <si>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</si>
  <si>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</si>
  <si>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</si>
  <si>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</si>
  <si>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</si>
  <si>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</si>
  <si>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</si>
  <si>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</si>
  <si>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</si>
  <si>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</si>
  <si>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</si>
  <si>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</si>
  <si>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</si>
  <si>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</si>
  <si>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</si>
  <si>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</si>
  <si>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</si>
  <si>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</si>
  <si>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</si>
  <si>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</si>
  <si>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</si>
  <si>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</si>
  <si>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</si>
  <si>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</si>
  <si>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</si>
  <si>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</si>
  <si>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</si>
  <si>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</si>
  <si>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</si>
  <si>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</si>
  <si>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</si>
  <si>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</si>
  <si>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</si>
  <si>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</si>
  <si>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</si>
  <si>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</si>
  <si>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</si>
  <si>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2.2</t>
  </si>
  <si>
    <t>26520</t>
  </si>
  <si>
    <t>2.3</t>
  </si>
  <si>
    <t>26530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</si>
  <si>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</si>
  <si>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</si>
  <si>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</si>
  <si>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</si>
  <si>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</si>
  <si>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</si>
  <si>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</si>
  <si>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</si>
  <si>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</si>
  <si>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</si>
  <si>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</si>
  <si>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</si>
  <si>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</si>
  <si>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</si>
  <si>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поступления от иной приносящей доход деятельности</t>
  </si>
  <si>
    <t>экономист по планированию</t>
  </si>
  <si>
    <t>8-381-57-21-869</t>
  </si>
  <si>
    <t>коммунальные услуги (электроэнергия; услуги отопления)</t>
  </si>
  <si>
    <t>О.К.Коновалова</t>
  </si>
  <si>
    <t>директор</t>
  </si>
  <si>
    <t>А.А.Сащенко</t>
  </si>
  <si>
    <t>О.А.Муравьёва</t>
  </si>
  <si>
    <t>Председатель комитета по образованию</t>
  </si>
  <si>
    <t>на 2025 г. второй год планового периода</t>
  </si>
  <si>
    <t>на 2026 г. второй год планового периода</t>
  </si>
  <si>
    <t xml:space="preserve">МБОУ "Горьковская средняя общеобразовательная школа имени В.А.Варнавского" </t>
  </si>
  <si>
    <t>"_ 31_" ______декабря_________ 2024_ г.</t>
  </si>
  <si>
    <t>"__31___" ____декабря_________ ___2024___ г.</t>
  </si>
  <si>
    <t>финансово-хозяйственной деятельности на 2025 год и плановый период 2026-2027 годов</t>
  </si>
  <si>
    <t>31 декабря  2024г</t>
  </si>
  <si>
    <t>31.12.2024</t>
  </si>
  <si>
    <t>на 2027 г. второй год планового периода</t>
  </si>
  <si>
    <t>"_ 31_" ______января_________ 2025_ г.</t>
  </si>
  <si>
    <t>"__31___" ____января_________ ___2025___ г.</t>
  </si>
  <si>
    <t>31 января  2025г</t>
  </si>
  <si>
    <t>31.01.2025</t>
  </si>
  <si>
    <t>"__28___" ____февраля_________ ___2025___ г.</t>
  </si>
  <si>
    <t>28 февраля  2025г</t>
  </si>
  <si>
    <t>28.02.2025</t>
  </si>
  <si>
    <t>Комитет по образованию администрации Горьковского муниципального района Омской области</t>
  </si>
  <si>
    <t>"__31___" ____марта_________ ___2025___ г.</t>
  </si>
  <si>
    <t>31 марта  2025г</t>
  </si>
  <si>
    <t>31.03.2025</t>
  </si>
  <si>
    <t>"__30___" ____апреля_________ ___2025___ г.</t>
  </si>
  <si>
    <t>30 апреля  2025г</t>
  </si>
  <si>
    <t>30.04.2025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</si>
</sst>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8"/>
      <color rgb="FF000000"/>
      <name val="Verdana"/>
    </font>
    <font>
      <b/>
      <sz val="10"/>
      <color rgb="FF000000"/>
      <name val="Verdana"/>
      <family val="2"/>
      <charset val="204"/>
    </font>
    <font>
      <sz val="8"/>
      <color rgb="FF1D1D1D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6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8"/>
      <color rgb="FF00B050"/>
      <name val="Verdana"/>
      <family val="2"/>
      <charset val="204"/>
    </font>
    <font>
      <sz val="8"/>
      <name val="Verdana"/>
      <family val="2"/>
      <charset val="204"/>
    </font>
  </fonts>
  <fills count="19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right" vertical="center" wrapText="1"/>
    </xf>
    <xf numFmtId="0" fontId="6" fillId="8" borderId="6" applyBorder="0">
      <alignment horizontal="left" vertical="center" wrapText="1"/>
    </xf>
    <xf numFmtId="0" fontId="10" fillId="11" borderId="10" applyBorder="0">
      <alignment horizontal="center" vertical="center" wrapText="1"/>
    </xf>
    <xf numFmtId="0" fontId="11" fillId="12" borderId="11" applyBorder="0">
      <alignment horizontal="center" vertical="center" wrapText="1"/>
    </xf>
    <xf numFmtId="0" fontId="12" fillId="13" borderId="12" applyBorder="0">
      <alignment horizontal="center" vertical="center" wrapText="1"/>
    </xf>
    <xf numFmtId="0" fontId="14" fillId="15" borderId="14" applyBorder="0">
      <alignment horizontal="center" vertical="center" wrapText="1"/>
    </xf>
    <xf numFmtId="0" fontId="15" fillId="16" borderId="15" applyBorder="0">
      <alignment horizontal="right" vertical="center" wrapText="1"/>
    </xf>
    <xf numFmtId="0" fontId="16" fillId="17" borderId="16" applyBorder="0">
      <alignment horizontal="left" vertical="center" wrapText="1"/>
    </xf>
    <xf numFmtId="0" fontId="17" fillId="18" borderId="17" applyBorder="0">
      <alignment horizontal="center" vertical="center" wrapText="1"/>
    </xf>
  </cellStyleXfs>
  <cellXfs count="81">
    <xf numFmtId="0" fontId="0" fillId="2" borderId="0" xfId="0">
      <alignment horizontal="left" vertical="center"/>
    </xf>
    <xf numFmtId="0" fontId="9" fillId="10" borderId="9" xfId="0" applyFont="1" applyFill="1" applyBorder="1" applyAlignment="1">
      <alignment horizontal="left" vertical="center" wrapText="1"/>
    </xf>
    <xf numFmtId="4" fontId="13" fillId="14" borderId="13" xfId="0" applyNumberFormat="1" applyFont="1" applyFill="1" applyBorder="1" applyAlignment="1">
      <alignment horizontal="right" vertical="center" wrapText="1" indent="1"/>
    </xf>
    <xf numFmtId="0" fontId="3" fillId="5" borderId="1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vertical="center" wrapText="1"/>
    </xf>
    <xf numFmtId="0" fontId="4" fillId="8" borderId="6" xfId="0" applyFont="1" applyFill="1" applyBorder="1" applyAlignment="1">
      <alignment vertical="center" wrapText="1"/>
    </xf>
    <xf numFmtId="0" fontId="5" fillId="7" borderId="17" xfId="0" applyFont="1" applyFill="1" applyBorder="1" applyAlignment="1">
      <alignment horizontal="center" vertical="center" wrapText="1"/>
    </xf>
    <xf numFmtId="4" fontId="13" fillId="14" borderId="17" xfId="0" applyNumberFormat="1" applyFont="1" applyFill="1" applyBorder="1" applyAlignment="1">
      <alignment horizontal="right" vertical="center" wrapText="1" indent="1"/>
    </xf>
    <xf numFmtId="0" fontId="4" fillId="7" borderId="17" xfId="0" applyFont="1" applyFill="1" applyBorder="1" applyAlignment="1">
      <alignment horizontal="center" vertical="center" wrapText="1"/>
    </xf>
    <xf numFmtId="4" fontId="3" fillId="14" borderId="17" xfId="0" applyNumberFormat="1" applyFont="1" applyFill="1" applyBorder="1" applyAlignment="1">
      <alignment horizontal="right" vertical="center" wrapText="1" indent="1"/>
    </xf>
    <xf numFmtId="4" fontId="3" fillId="14" borderId="13" xfId="0" applyNumberFormat="1" applyFont="1" applyFill="1" applyBorder="1" applyAlignment="1">
      <alignment horizontal="right" vertical="center" wrapText="1" indent="1"/>
    </xf>
    <xf numFmtId="0" fontId="1" fillId="18" borderId="15" xfId="0" applyFont="1" applyFill="1" applyBorder="1" applyAlignment="1">
      <alignment vertical="center" wrapText="1"/>
    </xf>
    <xf numFmtId="0" fontId="4" fillId="18" borderId="15" xfId="0" applyFont="1" applyFill="1" applyBorder="1" applyAlignment="1">
      <alignment vertical="center" wrapText="1"/>
    </xf>
    <xf numFmtId="0" fontId="4" fillId="18" borderId="15" xfId="0" applyFont="1" applyFill="1" applyBorder="1" applyAlignment="1">
      <alignment horizontal="right" vertical="center" wrapText="1"/>
    </xf>
    <xf numFmtId="0" fontId="4" fillId="18" borderId="17" xfId="0" applyFont="1" applyFill="1" applyBorder="1" applyAlignment="1">
      <alignment horizontal="center" vertical="center" wrapText="1"/>
    </xf>
    <xf numFmtId="4" fontId="4" fillId="18" borderId="17" xfId="0" applyNumberFormat="1" applyFont="1" applyFill="1" applyBorder="1" applyAlignment="1">
      <alignment horizontal="right" vertical="center" wrapText="1" indent="1"/>
    </xf>
    <xf numFmtId="0" fontId="3" fillId="18" borderId="17" xfId="0" applyFont="1" applyFill="1" applyBorder="1" applyAlignment="1">
      <alignment horizontal="center" vertical="center" wrapText="1"/>
    </xf>
    <xf numFmtId="4" fontId="3" fillId="18" borderId="17" xfId="0" applyNumberFormat="1" applyFont="1" applyFill="1" applyBorder="1" applyAlignment="1">
      <alignment horizontal="right" vertical="center" wrapText="1" indent="1"/>
    </xf>
    <xf numFmtId="0" fontId="18" fillId="18" borderId="17" xfId="0" applyFont="1" applyFill="1" applyBorder="1" applyAlignment="1">
      <alignment horizontal="center" vertical="center" wrapText="1"/>
    </xf>
    <xf numFmtId="4" fontId="18" fillId="18" borderId="17" xfId="0" applyNumberFormat="1" applyFont="1" applyFill="1" applyBorder="1" applyAlignment="1">
      <alignment horizontal="right" vertical="center" wrapText="1" inden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4" fontId="19" fillId="18" borderId="17" xfId="0" applyNumberFormat="1" applyFont="1" applyFill="1" applyBorder="1" applyAlignment="1">
      <alignment horizontal="right" vertical="center" wrapText="1" inden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18" borderId="15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3" fillId="5" borderId="3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18" borderId="17" xfId="0" applyFont="1" applyFill="1" applyBorder="1" applyAlignment="1">
      <alignment horizontal="left" vertical="center" wrapText="1"/>
    </xf>
    <xf numFmtId="0" fontId="4" fillId="18" borderId="18" xfId="0" applyFont="1" applyFill="1" applyBorder="1" applyAlignment="1">
      <alignment horizontal="left" vertical="center" wrapText="1"/>
    </xf>
    <xf numFmtId="0" fontId="4" fillId="18" borderId="19" xfId="0" applyFont="1" applyFill="1" applyBorder="1" applyAlignment="1">
      <alignment horizontal="left" vertical="center" wrapText="1"/>
    </xf>
    <xf numFmtId="0" fontId="9" fillId="10" borderId="17" xfId="0" applyFont="1" applyFill="1" applyBorder="1" applyAlignment="1">
      <alignment horizontal="left" vertical="center" wrapText="1"/>
    </xf>
    <xf numFmtId="0" fontId="4" fillId="10" borderId="17" xfId="0" applyFont="1" applyFill="1" applyBorder="1" applyAlignment="1">
      <alignment horizontal="left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0" fillId="2" borderId="17" xfId="0" applyBorder="1" applyAlignment="1">
      <alignment horizontal="center" vertical="center"/>
    </xf>
    <xf numFmtId="0" fontId="1" fillId="18" borderId="15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>
      <alignment horizontal="center" vertical="center" wrapText="1"/>
    </xf>
    <xf numFmtId="0" fontId="3" fillId="18" borderId="15" xfId="0" applyFont="1" applyFill="1" applyBorder="1" applyAlignment="1">
      <alignment horizontal="center" vertical="center" wrapText="1"/>
    </xf>
    <xf numFmtId="0" fontId="19" fillId="18" borderId="15" xfId="0" applyFont="1" applyFill="1" applyBorder="1" applyAlignment="1">
      <alignment horizontal="center" vertical="center" wrapText="1"/>
    </xf>
  </cellXfs>
  <cellStyles count="13">
    <cellStyle name="bold_border_center_str" xfId="12" xr:uid="{00000000-0005-0000-0000-000019000000}"/>
    <cellStyle name="border_bold_center_str" xfId="6" xr:uid="{00000000-0005-0000-0000-00000C000000}"/>
    <cellStyle name="bot_border_left_str" xfId="11" xr:uid="{00000000-0005-0000-0000-000018000000}"/>
    <cellStyle name="bottom_center_str" xfId="7" xr:uid="{00000000-0005-0000-0000-00000D000000}"/>
    <cellStyle name="center_str" xfId="3" xr:uid="{00000000-0005-0000-0000-000006000000}"/>
    <cellStyle name="formula_center_str" xfId="8" xr:uid="{00000000-0005-0000-0000-00000F000000}"/>
    <cellStyle name="left_str" xfId="5" xr:uid="{00000000-0005-0000-0000-000008000000}"/>
    <cellStyle name="righr_str" xfId="4" xr:uid="{00000000-0005-0000-0000-000007000000}"/>
    <cellStyle name="right_str" xfId="10" xr:uid="{00000000-0005-0000-0000-000017000000}"/>
    <cellStyle name="table_head" xfId="2" xr:uid="{00000000-0005-0000-0000-000003000000}"/>
    <cellStyle name="title" xfId="1" xr:uid="{00000000-0005-0000-0000-000001000000}"/>
    <cellStyle name="top_border_center_str" xfId="9" xr:uid="{00000000-0005-0000-0000-000015000000}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F8924-57AD-4C22-81F6-101C27575AF8}">
  <sheetPr>
    <pageSetUpPr fitToPage="1"/>
  </sheetPr>
  <dimension ref="A1:I132"/>
  <sheetViews>
    <sheetView workbookViewId="0">
      <selection activeCell="C15" sqref="C15:F15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66" t="s">
        <v>0</v>
      </c>
      <c r="H2" s="66"/>
      <c r="I2" s="66"/>
    </row>
    <row r="3" spans="2:9" ht="21" customHeight="1" x14ac:dyDescent="0.15">
      <c r="G3" s="74" t="s">
        <v>271</v>
      </c>
      <c r="H3" s="74"/>
      <c r="I3" s="74"/>
    </row>
    <row r="4" spans="2:9" ht="15" customHeight="1" x14ac:dyDescent="0.15">
      <c r="G4" s="75" t="s">
        <v>1</v>
      </c>
      <c r="H4" s="75"/>
      <c r="I4" s="75"/>
    </row>
    <row r="5" spans="2:9" ht="18" customHeight="1" x14ac:dyDescent="0.15">
      <c r="G5" s="26"/>
      <c r="H5" s="74" t="s">
        <v>270</v>
      </c>
      <c r="I5" s="74"/>
    </row>
    <row r="6" spans="2:9" ht="15" customHeight="1" x14ac:dyDescent="0.15">
      <c r="G6" s="27" t="s">
        <v>2</v>
      </c>
      <c r="H6" s="75" t="s">
        <v>3</v>
      </c>
      <c r="I6" s="75"/>
    </row>
    <row r="7" spans="2:9" ht="30" customHeight="1" x14ac:dyDescent="0.15">
      <c r="G7" s="62" t="s">
        <v>276</v>
      </c>
      <c r="H7" s="62"/>
      <c r="I7" s="62"/>
    </row>
    <row r="8" spans="2:9" ht="20.100000000000001" customHeight="1" x14ac:dyDescent="0.15">
      <c r="G8" s="62" t="s">
        <v>4</v>
      </c>
      <c r="H8" s="62"/>
      <c r="I8" s="62"/>
    </row>
    <row r="9" spans="2:9" ht="9.75" customHeight="1" x14ac:dyDescent="0.15"/>
    <row r="10" spans="2:9" ht="20.25" customHeight="1" x14ac:dyDescent="0.15">
      <c r="B10" s="77" t="s">
        <v>5</v>
      </c>
      <c r="C10" s="77"/>
      <c r="D10" s="77"/>
      <c r="E10" s="77"/>
      <c r="F10" s="77"/>
      <c r="G10" s="77"/>
      <c r="H10" s="11"/>
      <c r="I10" s="11"/>
    </row>
    <row r="11" spans="2:9" ht="30" customHeight="1" x14ac:dyDescent="0.15">
      <c r="B11" s="77" t="s">
        <v>277</v>
      </c>
      <c r="C11" s="77"/>
      <c r="D11" s="77"/>
      <c r="E11" s="77"/>
      <c r="F11" s="77"/>
      <c r="G11" s="77"/>
      <c r="H11" s="11"/>
      <c r="I11" s="11"/>
    </row>
    <row r="12" spans="2:9" ht="18.75" customHeight="1" x14ac:dyDescent="0.15">
      <c r="E12" s="12"/>
      <c r="F12" s="12"/>
      <c r="G12" s="13"/>
      <c r="H12" s="14" t="s">
        <v>6</v>
      </c>
      <c r="I12" s="14" t="s">
        <v>6</v>
      </c>
    </row>
    <row r="13" spans="2:9" ht="18.75" customHeight="1" x14ac:dyDescent="0.15">
      <c r="C13" s="13" t="s">
        <v>7</v>
      </c>
      <c r="D13" s="78" t="s">
        <v>278</v>
      </c>
      <c r="E13" s="78"/>
      <c r="F13" s="78"/>
      <c r="G13" s="13" t="s">
        <v>8</v>
      </c>
      <c r="H13" s="14" t="s">
        <v>279</v>
      </c>
      <c r="I13" s="14"/>
    </row>
    <row r="14" spans="2:9" ht="18.75" customHeight="1" x14ac:dyDescent="0.15">
      <c r="G14" s="21" t="s">
        <v>9</v>
      </c>
      <c r="H14" s="6">
        <v>52302592</v>
      </c>
      <c r="I14" s="24"/>
    </row>
    <row r="15" spans="2:9" ht="26.25" customHeight="1" x14ac:dyDescent="0.15">
      <c r="B15" s="4" t="s">
        <v>10</v>
      </c>
      <c r="C15" s="79" t="s">
        <v>288</v>
      </c>
      <c r="D15" s="79"/>
      <c r="E15" s="79"/>
      <c r="F15" s="79"/>
      <c r="G15" s="21" t="s">
        <v>11</v>
      </c>
      <c r="H15" s="6">
        <v>504</v>
      </c>
      <c r="I15" s="24"/>
    </row>
    <row r="16" spans="2:9" ht="18.75" customHeight="1" x14ac:dyDescent="0.15">
      <c r="G16" s="21" t="s">
        <v>9</v>
      </c>
      <c r="H16" s="8">
        <v>52320518</v>
      </c>
      <c r="I16" s="24"/>
    </row>
    <row r="17" spans="1:9" ht="18.75" customHeight="1" x14ac:dyDescent="0.15">
      <c r="G17" s="21" t="s">
        <v>12</v>
      </c>
      <c r="H17" s="6">
        <v>5512004494</v>
      </c>
      <c r="I17" s="24"/>
    </row>
    <row r="18" spans="1:9" ht="30.75" customHeight="1" x14ac:dyDescent="0.15">
      <c r="B18" s="4" t="s">
        <v>13</v>
      </c>
      <c r="C18" s="79" t="s">
        <v>274</v>
      </c>
      <c r="D18" s="79"/>
      <c r="E18" s="79"/>
      <c r="F18" s="79"/>
      <c r="G18" s="21" t="s">
        <v>14</v>
      </c>
      <c r="H18" s="6">
        <v>551201001</v>
      </c>
      <c r="I18" s="24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21" t="s">
        <v>17</v>
      </c>
      <c r="H19" s="24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66" t="s">
        <v>19</v>
      </c>
      <c r="C21" s="66"/>
      <c r="D21" s="66"/>
      <c r="E21" s="66"/>
      <c r="F21" s="66"/>
      <c r="G21" s="66"/>
      <c r="H21" s="66"/>
    </row>
    <row r="22" spans="1:9" ht="18" customHeight="1" x14ac:dyDescent="0.15"/>
    <row r="23" spans="1:9" ht="19.5" customHeight="1" x14ac:dyDescent="0.15">
      <c r="A23" s="76" t="s">
        <v>20</v>
      </c>
      <c r="B23" s="76"/>
      <c r="C23" s="73" t="s">
        <v>21</v>
      </c>
      <c r="D23" s="73" t="s">
        <v>22</v>
      </c>
      <c r="E23" s="73" t="s">
        <v>23</v>
      </c>
      <c r="F23" s="73" t="s">
        <v>24</v>
      </c>
      <c r="G23" s="73"/>
      <c r="H23" s="73"/>
    </row>
    <row r="24" spans="1:9" ht="27" customHeight="1" x14ac:dyDescent="0.15">
      <c r="A24" s="76"/>
      <c r="B24" s="76"/>
      <c r="C24" s="73"/>
      <c r="D24" s="73"/>
      <c r="E24" s="73"/>
      <c r="F24" s="14" t="s">
        <v>272</v>
      </c>
      <c r="G24" s="14" t="s">
        <v>273</v>
      </c>
      <c r="H24" s="14" t="s">
        <v>280</v>
      </c>
    </row>
    <row r="25" spans="1:9" ht="16.5" customHeight="1" x14ac:dyDescent="0.15">
      <c r="A25" s="73">
        <v>1</v>
      </c>
      <c r="B25" s="73"/>
      <c r="C25" s="25">
        <v>2</v>
      </c>
      <c r="D25" s="25">
        <v>3</v>
      </c>
      <c r="E25" s="25">
        <v>4</v>
      </c>
      <c r="F25" s="25">
        <v>5</v>
      </c>
      <c r="G25" s="25">
        <v>6</v>
      </c>
      <c r="H25" s="25">
        <v>7</v>
      </c>
    </row>
    <row r="26" spans="1:9" ht="16.5" customHeight="1" x14ac:dyDescent="0.15">
      <c r="A26" s="71" t="s">
        <v>25</v>
      </c>
      <c r="B26" s="71"/>
      <c r="C26" s="14" t="s">
        <v>26</v>
      </c>
      <c r="D26" s="14" t="s">
        <v>27</v>
      </c>
      <c r="E26" s="14" t="s">
        <v>27</v>
      </c>
      <c r="F26" s="17">
        <v>0</v>
      </c>
      <c r="G26" s="9">
        <v>0</v>
      </c>
      <c r="H26" s="9">
        <v>0</v>
      </c>
      <c r="I26" s="24" t="s">
        <v>28</v>
      </c>
    </row>
    <row r="27" spans="1:9" ht="16.5" customHeight="1" x14ac:dyDescent="0.15">
      <c r="A27" s="71" t="s">
        <v>29</v>
      </c>
      <c r="B27" s="71"/>
      <c r="C27" s="14" t="s">
        <v>30</v>
      </c>
      <c r="D27" s="14" t="s">
        <v>27</v>
      </c>
      <c r="E27" s="14" t="s">
        <v>27</v>
      </c>
      <c r="F27" s="17">
        <f>F26+F28-F46</f>
        <v>0</v>
      </c>
      <c r="G27" s="17">
        <f t="shared" ref="G27:H27" si="0">G26+G28-G46</f>
        <v>0</v>
      </c>
      <c r="H27" s="17">
        <f t="shared" si="0"/>
        <v>0</v>
      </c>
      <c r="I27" s="24" t="s">
        <v>28</v>
      </c>
    </row>
    <row r="28" spans="1:9" ht="16.5" customHeight="1" x14ac:dyDescent="0.15">
      <c r="A28" s="71" t="s">
        <v>31</v>
      </c>
      <c r="B28" s="71"/>
      <c r="C28" s="14" t="s">
        <v>32</v>
      </c>
      <c r="D28" s="14"/>
      <c r="E28" s="14"/>
      <c r="F28" s="17">
        <f>F29+F30+F34+F35+F39+F40+F41</f>
        <v>88509464.599999994</v>
      </c>
      <c r="G28" s="9">
        <f t="shared" ref="G28:H28" si="1">G29+G30+G34+G35+G39+G40</f>
        <v>86222521.760000005</v>
      </c>
      <c r="H28" s="9">
        <f t="shared" si="1"/>
        <v>85555016</v>
      </c>
      <c r="I28" s="24" t="s">
        <v>28</v>
      </c>
    </row>
    <row r="29" spans="1:9" ht="21.75" customHeight="1" x14ac:dyDescent="0.15">
      <c r="A29" s="71" t="s">
        <v>33</v>
      </c>
      <c r="B29" s="71"/>
      <c r="C29" s="18" t="s">
        <v>34</v>
      </c>
      <c r="D29" s="14" t="s">
        <v>35</v>
      </c>
      <c r="E29" s="14"/>
      <c r="F29" s="15">
        <v>0</v>
      </c>
      <c r="G29" s="7"/>
      <c r="H29" s="7"/>
      <c r="I29" s="24" t="s">
        <v>28</v>
      </c>
    </row>
    <row r="30" spans="1:9" ht="18.75" customHeight="1" x14ac:dyDescent="0.15">
      <c r="A30" s="71" t="s">
        <v>36</v>
      </c>
      <c r="B30" s="71"/>
      <c r="C30" s="18" t="s">
        <v>37</v>
      </c>
      <c r="D30" s="14" t="s">
        <v>38</v>
      </c>
      <c r="E30" s="14"/>
      <c r="F30" s="17">
        <f>F31+F32+F33</f>
        <v>88509464.599999994</v>
      </c>
      <c r="G30" s="9">
        <f t="shared" ref="G30:H30" si="2">G31+G32+G33</f>
        <v>86222521.760000005</v>
      </c>
      <c r="H30" s="9">
        <f t="shared" si="2"/>
        <v>85555016</v>
      </c>
      <c r="I30" s="24" t="s">
        <v>28</v>
      </c>
    </row>
    <row r="31" spans="1:9" ht="46.5" customHeight="1" x14ac:dyDescent="0.15">
      <c r="A31" s="71" t="s">
        <v>39</v>
      </c>
      <c r="B31" s="71"/>
      <c r="C31" s="14" t="s">
        <v>40</v>
      </c>
      <c r="D31" s="14" t="s">
        <v>38</v>
      </c>
      <c r="E31" s="14"/>
      <c r="F31" s="19">
        <v>88509464.599999994</v>
      </c>
      <c r="G31" s="7">
        <v>86222521.760000005</v>
      </c>
      <c r="H31" s="7">
        <v>85555016</v>
      </c>
      <c r="I31" s="24" t="s">
        <v>28</v>
      </c>
    </row>
    <row r="32" spans="1:9" ht="34.5" customHeight="1" x14ac:dyDescent="0.15">
      <c r="A32" s="71" t="s">
        <v>41</v>
      </c>
      <c r="B32" s="71"/>
      <c r="C32" s="14" t="s">
        <v>42</v>
      </c>
      <c r="D32" s="14" t="s">
        <v>38</v>
      </c>
      <c r="E32" s="14"/>
      <c r="F32" s="15">
        <v>0</v>
      </c>
      <c r="G32" s="7">
        <v>0</v>
      </c>
      <c r="H32" s="7">
        <v>0</v>
      </c>
      <c r="I32" s="24" t="s">
        <v>28</v>
      </c>
    </row>
    <row r="33" spans="1:9" ht="21.75" customHeight="1" x14ac:dyDescent="0.15">
      <c r="A33" s="72" t="s">
        <v>263</v>
      </c>
      <c r="B33" s="71"/>
      <c r="C33" s="14">
        <v>1230</v>
      </c>
      <c r="D33" s="14">
        <v>130</v>
      </c>
      <c r="E33" s="14"/>
      <c r="F33" s="19">
        <v>0</v>
      </c>
      <c r="G33" s="7">
        <v>0</v>
      </c>
      <c r="H33" s="7">
        <v>0</v>
      </c>
      <c r="I33" s="25"/>
    </row>
    <row r="34" spans="1:9" ht="19.5" customHeight="1" x14ac:dyDescent="0.15">
      <c r="A34" s="71" t="s">
        <v>43</v>
      </c>
      <c r="B34" s="71"/>
      <c r="C34" s="18" t="s">
        <v>44</v>
      </c>
      <c r="D34" s="14" t="s">
        <v>45</v>
      </c>
      <c r="E34" s="14"/>
      <c r="F34" s="17">
        <v>0</v>
      </c>
      <c r="G34" s="7">
        <v>0</v>
      </c>
      <c r="H34" s="7">
        <v>0</v>
      </c>
      <c r="I34" s="24" t="s">
        <v>28</v>
      </c>
    </row>
    <row r="35" spans="1:9" ht="19.5" customHeight="1" x14ac:dyDescent="0.15">
      <c r="A35" s="71" t="s">
        <v>46</v>
      </c>
      <c r="B35" s="71"/>
      <c r="C35" s="18" t="s">
        <v>47</v>
      </c>
      <c r="D35" s="14" t="s">
        <v>48</v>
      </c>
      <c r="E35" s="14"/>
      <c r="F35" s="17">
        <f t="shared" ref="F35:H35" si="3">F36+F37+F38</f>
        <v>0</v>
      </c>
      <c r="G35" s="9">
        <f t="shared" si="3"/>
        <v>0</v>
      </c>
      <c r="H35" s="9">
        <f t="shared" si="3"/>
        <v>0</v>
      </c>
      <c r="I35" s="24" t="s">
        <v>28</v>
      </c>
    </row>
    <row r="36" spans="1:9" ht="19.5" customHeight="1" x14ac:dyDescent="0.15">
      <c r="A36" s="71" t="s">
        <v>49</v>
      </c>
      <c r="B36" s="71"/>
      <c r="C36" s="14" t="s">
        <v>50</v>
      </c>
      <c r="D36" s="14" t="s">
        <v>48</v>
      </c>
      <c r="E36" s="14"/>
      <c r="F36" s="19">
        <v>0</v>
      </c>
      <c r="G36" s="7">
        <v>0</v>
      </c>
      <c r="H36" s="7">
        <v>0</v>
      </c>
      <c r="I36" s="24" t="s">
        <v>28</v>
      </c>
    </row>
    <row r="37" spans="1:9" ht="19.5" customHeight="1" x14ac:dyDescent="0.15">
      <c r="A37" s="71" t="s">
        <v>51</v>
      </c>
      <c r="B37" s="71"/>
      <c r="C37" s="14" t="s">
        <v>52</v>
      </c>
      <c r="D37" s="14" t="s">
        <v>48</v>
      </c>
      <c r="E37" s="14"/>
      <c r="F37" s="15">
        <v>0</v>
      </c>
      <c r="G37" s="7">
        <v>0</v>
      </c>
      <c r="H37" s="7">
        <v>0</v>
      </c>
      <c r="I37" s="24" t="s">
        <v>28</v>
      </c>
    </row>
    <row r="38" spans="1:9" ht="19.5" customHeight="1" x14ac:dyDescent="0.15">
      <c r="A38" s="72" t="s">
        <v>263</v>
      </c>
      <c r="B38" s="71"/>
      <c r="C38" s="14">
        <v>1430</v>
      </c>
      <c r="D38" s="14">
        <v>150</v>
      </c>
      <c r="E38" s="14"/>
      <c r="F38" s="15">
        <v>0</v>
      </c>
      <c r="G38" s="7">
        <v>0</v>
      </c>
      <c r="H38" s="7">
        <v>0</v>
      </c>
      <c r="I38" s="25"/>
    </row>
    <row r="39" spans="1:9" ht="19.5" customHeight="1" x14ac:dyDescent="0.15">
      <c r="A39" s="71" t="s">
        <v>53</v>
      </c>
      <c r="B39" s="71"/>
      <c r="C39" s="18" t="s">
        <v>54</v>
      </c>
      <c r="D39" s="14" t="s">
        <v>55</v>
      </c>
      <c r="E39" s="14"/>
      <c r="F39" s="17">
        <v>0</v>
      </c>
      <c r="G39" s="7">
        <v>0</v>
      </c>
      <c r="H39" s="7">
        <v>0</v>
      </c>
      <c r="I39" s="24" t="s">
        <v>28</v>
      </c>
    </row>
    <row r="40" spans="1:9" ht="19.5" customHeight="1" x14ac:dyDescent="0.15">
      <c r="A40" s="71" t="s">
        <v>56</v>
      </c>
      <c r="B40" s="71"/>
      <c r="C40" s="18" t="s">
        <v>57</v>
      </c>
      <c r="D40" s="14"/>
      <c r="E40" s="14"/>
      <c r="F40" s="17">
        <v>0</v>
      </c>
      <c r="G40" s="7">
        <v>0</v>
      </c>
      <c r="H40" s="7">
        <v>0</v>
      </c>
      <c r="I40" s="24" t="s">
        <v>28</v>
      </c>
    </row>
    <row r="41" spans="1:9" ht="19.5" customHeight="1" x14ac:dyDescent="0.15">
      <c r="A41" s="71" t="s">
        <v>58</v>
      </c>
      <c r="B41" s="71"/>
      <c r="C41" s="18" t="s">
        <v>59</v>
      </c>
      <c r="D41" s="14" t="s">
        <v>27</v>
      </c>
      <c r="E41" s="14"/>
      <c r="F41" s="17">
        <f>F42+F43+F44+F45</f>
        <v>0</v>
      </c>
      <c r="G41" s="7">
        <v>0</v>
      </c>
      <c r="H41" s="7">
        <v>0</v>
      </c>
      <c r="I41" s="24" t="s">
        <v>28</v>
      </c>
    </row>
    <row r="42" spans="1:9" ht="35.25" customHeight="1" x14ac:dyDescent="0.15">
      <c r="A42" s="71" t="s">
        <v>60</v>
      </c>
      <c r="B42" s="71"/>
      <c r="C42" s="14" t="s">
        <v>61</v>
      </c>
      <c r="D42" s="14" t="s">
        <v>62</v>
      </c>
      <c r="E42" s="14"/>
      <c r="F42" s="15">
        <v>0</v>
      </c>
      <c r="G42" s="7">
        <v>0</v>
      </c>
      <c r="H42" s="7">
        <v>0</v>
      </c>
      <c r="I42" s="24" t="s">
        <v>28</v>
      </c>
    </row>
    <row r="43" spans="1:9" ht="35.25" customHeight="1" x14ac:dyDescent="0.15">
      <c r="A43" s="71" t="s">
        <v>63</v>
      </c>
      <c r="B43" s="71"/>
      <c r="C43" s="14" t="s">
        <v>64</v>
      </c>
      <c r="D43" s="14" t="s">
        <v>62</v>
      </c>
      <c r="E43" s="14"/>
      <c r="F43" s="15">
        <v>0</v>
      </c>
      <c r="G43" s="7">
        <v>0</v>
      </c>
      <c r="H43" s="7">
        <v>0</v>
      </c>
      <c r="I43" s="24" t="s">
        <v>28</v>
      </c>
    </row>
    <row r="44" spans="1:9" ht="22.5" customHeight="1" x14ac:dyDescent="0.15">
      <c r="A44" s="71" t="s">
        <v>65</v>
      </c>
      <c r="B44" s="71"/>
      <c r="C44" s="14" t="s">
        <v>66</v>
      </c>
      <c r="D44" s="14" t="s">
        <v>62</v>
      </c>
      <c r="E44" s="14"/>
      <c r="F44" s="19">
        <v>0</v>
      </c>
      <c r="G44" s="7">
        <v>0</v>
      </c>
      <c r="H44" s="7">
        <v>0</v>
      </c>
      <c r="I44" s="24" t="s">
        <v>28</v>
      </c>
    </row>
    <row r="45" spans="1:9" ht="27.75" customHeight="1" x14ac:dyDescent="0.15">
      <c r="A45" s="71" t="s">
        <v>67</v>
      </c>
      <c r="B45" s="71"/>
      <c r="C45" s="14" t="s">
        <v>68</v>
      </c>
      <c r="D45" s="14" t="s">
        <v>62</v>
      </c>
      <c r="E45" s="14"/>
      <c r="F45" s="19">
        <v>0</v>
      </c>
      <c r="G45" s="7">
        <v>0</v>
      </c>
      <c r="H45" s="7">
        <v>0</v>
      </c>
      <c r="I45" s="24" t="s">
        <v>28</v>
      </c>
    </row>
    <row r="46" spans="1:9" ht="18" customHeight="1" x14ac:dyDescent="0.15">
      <c r="A46" s="71" t="s">
        <v>69</v>
      </c>
      <c r="B46" s="71"/>
      <c r="C46" s="25" t="s">
        <v>70</v>
      </c>
      <c r="D46" s="25" t="s">
        <v>27</v>
      </c>
      <c r="E46" s="25"/>
      <c r="F46" s="9">
        <f>F47+F57+F63+F67+F71+F73</f>
        <v>88509464.599999994</v>
      </c>
      <c r="G46" s="9">
        <f t="shared" ref="G46:H46" si="4">G47+G57+G63+G67+G71+G73</f>
        <v>86222521.75999999</v>
      </c>
      <c r="H46" s="9">
        <f t="shared" si="4"/>
        <v>85555016</v>
      </c>
      <c r="I46" s="24" t="s">
        <v>28</v>
      </c>
    </row>
    <row r="47" spans="1:9" ht="26.25" customHeight="1" x14ac:dyDescent="0.15">
      <c r="A47" s="71" t="s">
        <v>71</v>
      </c>
      <c r="B47" s="71"/>
      <c r="C47" s="25" t="s">
        <v>72</v>
      </c>
      <c r="D47" s="25" t="s">
        <v>27</v>
      </c>
      <c r="E47" s="25"/>
      <c r="F47" s="9">
        <f>F48+F49+F50+F51+F54+F55+F56</f>
        <v>55894833</v>
      </c>
      <c r="G47" s="9">
        <f t="shared" ref="G47:H47" si="5">G48+G49+G50+G51+G54+G55+G56</f>
        <v>55894833</v>
      </c>
      <c r="H47" s="9">
        <f t="shared" si="5"/>
        <v>55894833</v>
      </c>
      <c r="I47" s="24" t="s">
        <v>28</v>
      </c>
    </row>
    <row r="48" spans="1:9" ht="24" customHeight="1" x14ac:dyDescent="0.15">
      <c r="A48" s="71" t="s">
        <v>73</v>
      </c>
      <c r="B48" s="71"/>
      <c r="C48" s="25" t="s">
        <v>74</v>
      </c>
      <c r="D48" s="25" t="s">
        <v>75</v>
      </c>
      <c r="E48" s="25"/>
      <c r="F48" s="7">
        <v>43084979</v>
      </c>
      <c r="G48" s="7">
        <v>43084979</v>
      </c>
      <c r="H48" s="7">
        <v>43084979</v>
      </c>
      <c r="I48" s="24" t="s">
        <v>28</v>
      </c>
    </row>
    <row r="49" spans="1:9" ht="17.25" customHeight="1" x14ac:dyDescent="0.15">
      <c r="A49" s="71" t="s">
        <v>76</v>
      </c>
      <c r="B49" s="71"/>
      <c r="C49" s="25" t="s">
        <v>77</v>
      </c>
      <c r="D49" s="25" t="s">
        <v>78</v>
      </c>
      <c r="E49" s="25"/>
      <c r="F49" s="7">
        <v>0</v>
      </c>
      <c r="G49" s="7">
        <v>0</v>
      </c>
      <c r="H49" s="7">
        <v>0</v>
      </c>
      <c r="I49" s="24" t="s">
        <v>28</v>
      </c>
    </row>
    <row r="50" spans="1:9" ht="33" customHeight="1" x14ac:dyDescent="0.15">
      <c r="A50" s="71" t="s">
        <v>79</v>
      </c>
      <c r="B50" s="71"/>
      <c r="C50" s="25" t="s">
        <v>80</v>
      </c>
      <c r="D50" s="25" t="s">
        <v>81</v>
      </c>
      <c r="E50" s="25"/>
      <c r="F50" s="7">
        <v>0</v>
      </c>
      <c r="G50" s="7">
        <v>0</v>
      </c>
      <c r="H50" s="7">
        <v>0</v>
      </c>
      <c r="I50" s="24" t="s">
        <v>28</v>
      </c>
    </row>
    <row r="51" spans="1:9" ht="28.5" customHeight="1" x14ac:dyDescent="0.15">
      <c r="A51" s="71" t="s">
        <v>82</v>
      </c>
      <c r="B51" s="71"/>
      <c r="C51" s="25" t="s">
        <v>83</v>
      </c>
      <c r="D51" s="25" t="s">
        <v>84</v>
      </c>
      <c r="E51" s="25"/>
      <c r="F51" s="9">
        <f>F52+F53</f>
        <v>12809854</v>
      </c>
      <c r="G51" s="9">
        <f t="shared" ref="G51:H51" si="6">G52+G53</f>
        <v>12809854</v>
      </c>
      <c r="H51" s="9">
        <f t="shared" si="6"/>
        <v>12809854</v>
      </c>
      <c r="I51" s="24" t="s">
        <v>28</v>
      </c>
    </row>
    <row r="52" spans="1:9" ht="24" customHeight="1" x14ac:dyDescent="0.15">
      <c r="A52" s="71" t="s">
        <v>85</v>
      </c>
      <c r="B52" s="71"/>
      <c r="C52" s="25" t="s">
        <v>86</v>
      </c>
      <c r="D52" s="25" t="s">
        <v>84</v>
      </c>
      <c r="E52" s="25"/>
      <c r="F52" s="7">
        <v>12809854</v>
      </c>
      <c r="G52" s="7">
        <v>12809854</v>
      </c>
      <c r="H52" s="7">
        <v>12809854</v>
      </c>
      <c r="I52" s="24" t="s">
        <v>28</v>
      </c>
    </row>
    <row r="53" spans="1:9" ht="17.25" customHeight="1" x14ac:dyDescent="0.15">
      <c r="A53" s="71" t="s">
        <v>87</v>
      </c>
      <c r="B53" s="71"/>
      <c r="C53" s="25" t="s">
        <v>88</v>
      </c>
      <c r="D53" s="25" t="s">
        <v>84</v>
      </c>
      <c r="E53" s="25"/>
      <c r="F53" s="7">
        <v>0</v>
      </c>
      <c r="G53" s="7">
        <v>0</v>
      </c>
      <c r="H53" s="7">
        <v>0</v>
      </c>
      <c r="I53" s="24" t="s">
        <v>28</v>
      </c>
    </row>
    <row r="54" spans="1:9" ht="24.75" customHeight="1" x14ac:dyDescent="0.15">
      <c r="A54" s="71" t="s">
        <v>89</v>
      </c>
      <c r="B54" s="71"/>
      <c r="C54" s="25" t="s">
        <v>90</v>
      </c>
      <c r="D54" s="25" t="s">
        <v>91</v>
      </c>
      <c r="E54" s="25"/>
      <c r="F54" s="7">
        <v>0</v>
      </c>
      <c r="G54" s="7">
        <v>0</v>
      </c>
      <c r="H54" s="7">
        <v>0</v>
      </c>
      <c r="I54" s="24" t="s">
        <v>28</v>
      </c>
    </row>
    <row r="55" spans="1:9" ht="27" customHeight="1" x14ac:dyDescent="0.15">
      <c r="A55" s="71" t="s">
        <v>92</v>
      </c>
      <c r="B55" s="71"/>
      <c r="C55" s="25" t="s">
        <v>93</v>
      </c>
      <c r="D55" s="25" t="s">
        <v>94</v>
      </c>
      <c r="E55" s="25"/>
      <c r="F55" s="7">
        <v>0</v>
      </c>
      <c r="G55" s="7">
        <v>0</v>
      </c>
      <c r="H55" s="7">
        <v>0</v>
      </c>
      <c r="I55" s="24" t="s">
        <v>28</v>
      </c>
    </row>
    <row r="56" spans="1:9" ht="26.25" customHeight="1" x14ac:dyDescent="0.15">
      <c r="A56" s="71" t="s">
        <v>95</v>
      </c>
      <c r="B56" s="71"/>
      <c r="C56" s="25" t="s">
        <v>96</v>
      </c>
      <c r="D56" s="25" t="s">
        <v>97</v>
      </c>
      <c r="E56" s="25"/>
      <c r="F56" s="7">
        <v>0</v>
      </c>
      <c r="G56" s="7">
        <v>0</v>
      </c>
      <c r="H56" s="7">
        <v>0</v>
      </c>
      <c r="I56" s="24" t="s">
        <v>28</v>
      </c>
    </row>
    <row r="57" spans="1:9" ht="24.75" customHeight="1" x14ac:dyDescent="0.15">
      <c r="A57" s="71" t="s">
        <v>98</v>
      </c>
      <c r="B57" s="71"/>
      <c r="C57" s="25" t="s">
        <v>99</v>
      </c>
      <c r="D57" s="25" t="s">
        <v>100</v>
      </c>
      <c r="E57" s="25"/>
      <c r="F57" s="9">
        <f>F58+F59+F60+F61+F62</f>
        <v>0</v>
      </c>
      <c r="G57" s="9">
        <f t="shared" ref="G57:H57" si="7">G58+G59+G60+G61+G62</f>
        <v>0</v>
      </c>
      <c r="H57" s="9">
        <f t="shared" si="7"/>
        <v>0</v>
      </c>
      <c r="I57" s="24" t="s">
        <v>28</v>
      </c>
    </row>
    <row r="58" spans="1:9" ht="33.75" customHeight="1" x14ac:dyDescent="0.15">
      <c r="A58" s="71" t="s">
        <v>101</v>
      </c>
      <c r="B58" s="71"/>
      <c r="C58" s="25" t="s">
        <v>102</v>
      </c>
      <c r="D58" s="25" t="s">
        <v>103</v>
      </c>
      <c r="E58" s="25"/>
      <c r="F58" s="7">
        <v>0</v>
      </c>
      <c r="G58" s="7">
        <v>0</v>
      </c>
      <c r="H58" s="7">
        <v>0</v>
      </c>
      <c r="I58" s="24" t="s">
        <v>28</v>
      </c>
    </row>
    <row r="59" spans="1:9" ht="41.25" customHeight="1" x14ac:dyDescent="0.15">
      <c r="A59" s="71" t="s">
        <v>104</v>
      </c>
      <c r="B59" s="71"/>
      <c r="C59" s="25" t="s">
        <v>105</v>
      </c>
      <c r="D59" s="25" t="s">
        <v>106</v>
      </c>
      <c r="E59" s="25"/>
      <c r="F59" s="7">
        <v>0</v>
      </c>
      <c r="G59" s="7">
        <v>0</v>
      </c>
      <c r="H59" s="7">
        <v>0</v>
      </c>
      <c r="I59" s="24" t="s">
        <v>28</v>
      </c>
    </row>
    <row r="60" spans="1:9" ht="33.75" customHeight="1" x14ac:dyDescent="0.15">
      <c r="A60" s="71" t="s">
        <v>107</v>
      </c>
      <c r="B60" s="71"/>
      <c r="C60" s="25" t="s">
        <v>108</v>
      </c>
      <c r="D60" s="25" t="s">
        <v>109</v>
      </c>
      <c r="E60" s="25"/>
      <c r="F60" s="7">
        <v>0</v>
      </c>
      <c r="G60" s="7">
        <v>0</v>
      </c>
      <c r="H60" s="7">
        <v>0</v>
      </c>
      <c r="I60" s="24" t="s">
        <v>28</v>
      </c>
    </row>
    <row r="61" spans="1:9" ht="46.5" customHeight="1" x14ac:dyDescent="0.15">
      <c r="A61" s="71" t="s">
        <v>110</v>
      </c>
      <c r="B61" s="71"/>
      <c r="C61" s="25" t="s">
        <v>111</v>
      </c>
      <c r="D61" s="25" t="s">
        <v>112</v>
      </c>
      <c r="E61" s="25"/>
      <c r="F61" s="7">
        <v>0</v>
      </c>
      <c r="G61" s="7">
        <v>0</v>
      </c>
      <c r="H61" s="7">
        <v>0</v>
      </c>
      <c r="I61" s="24" t="s">
        <v>28</v>
      </c>
    </row>
    <row r="62" spans="1:9" ht="24.75" customHeight="1" x14ac:dyDescent="0.15">
      <c r="A62" s="71" t="s">
        <v>113</v>
      </c>
      <c r="B62" s="71"/>
      <c r="C62" s="25" t="s">
        <v>114</v>
      </c>
      <c r="D62" s="25" t="s">
        <v>115</v>
      </c>
      <c r="E62" s="25"/>
      <c r="F62" s="7">
        <v>0</v>
      </c>
      <c r="G62" s="7">
        <v>0</v>
      </c>
      <c r="H62" s="7">
        <v>0</v>
      </c>
      <c r="I62" s="24" t="s">
        <v>28</v>
      </c>
    </row>
    <row r="63" spans="1:9" ht="19.5" customHeight="1" x14ac:dyDescent="0.15">
      <c r="A63" s="71" t="s">
        <v>116</v>
      </c>
      <c r="B63" s="71"/>
      <c r="C63" s="25" t="s">
        <v>117</v>
      </c>
      <c r="D63" s="25" t="s">
        <v>118</v>
      </c>
      <c r="E63" s="25"/>
      <c r="F63" s="9">
        <f>F64+F65+F66</f>
        <v>5603443</v>
      </c>
      <c r="G63" s="9">
        <f t="shared" ref="G63:H63" si="8">G64+G65+G66</f>
        <v>5603443</v>
      </c>
      <c r="H63" s="9">
        <f t="shared" si="8"/>
        <v>5603443</v>
      </c>
      <c r="I63" s="24" t="s">
        <v>28</v>
      </c>
    </row>
    <row r="64" spans="1:9" ht="24" customHeight="1" x14ac:dyDescent="0.15">
      <c r="A64" s="71" t="s">
        <v>119</v>
      </c>
      <c r="B64" s="71"/>
      <c r="C64" s="25" t="s">
        <v>120</v>
      </c>
      <c r="D64" s="25" t="s">
        <v>121</v>
      </c>
      <c r="E64" s="25"/>
      <c r="F64" s="7">
        <v>5590807</v>
      </c>
      <c r="G64" s="7">
        <v>5590807</v>
      </c>
      <c r="H64" s="7">
        <v>5590807</v>
      </c>
      <c r="I64" s="24" t="s">
        <v>28</v>
      </c>
    </row>
    <row r="65" spans="1:9" ht="24" customHeight="1" x14ac:dyDescent="0.15">
      <c r="A65" s="71" t="s">
        <v>122</v>
      </c>
      <c r="B65" s="71"/>
      <c r="C65" s="25" t="s">
        <v>123</v>
      </c>
      <c r="D65" s="25" t="s">
        <v>124</v>
      </c>
      <c r="E65" s="25"/>
      <c r="F65" s="7">
        <v>12636</v>
      </c>
      <c r="G65" s="7">
        <v>12636</v>
      </c>
      <c r="H65" s="7">
        <v>12636</v>
      </c>
      <c r="I65" s="24" t="s">
        <v>28</v>
      </c>
    </row>
    <row r="66" spans="1:9" ht="22.5" customHeight="1" x14ac:dyDescent="0.15">
      <c r="A66" s="71" t="s">
        <v>125</v>
      </c>
      <c r="B66" s="71"/>
      <c r="C66" s="25" t="s">
        <v>126</v>
      </c>
      <c r="D66" s="25" t="s">
        <v>127</v>
      </c>
      <c r="E66" s="25"/>
      <c r="F66" s="7">
        <v>0</v>
      </c>
      <c r="G66" s="7">
        <v>0</v>
      </c>
      <c r="H66" s="7">
        <v>0</v>
      </c>
      <c r="I66" s="24" t="s">
        <v>28</v>
      </c>
    </row>
    <row r="67" spans="1:9" ht="18.75" customHeight="1" x14ac:dyDescent="0.15">
      <c r="A67" s="71" t="s">
        <v>128</v>
      </c>
      <c r="B67" s="71"/>
      <c r="C67" s="25" t="s">
        <v>129</v>
      </c>
      <c r="D67" s="25" t="s">
        <v>27</v>
      </c>
      <c r="E67" s="25"/>
      <c r="F67" s="9">
        <f>F68+F69+F70</f>
        <v>0</v>
      </c>
      <c r="G67" s="9">
        <f t="shared" ref="G67:H67" si="9">G68+G69+G70</f>
        <v>0</v>
      </c>
      <c r="H67" s="9">
        <f t="shared" si="9"/>
        <v>0</v>
      </c>
      <c r="I67" s="24" t="s">
        <v>28</v>
      </c>
    </row>
    <row r="68" spans="1:9" ht="22.5" customHeight="1" x14ac:dyDescent="0.15">
      <c r="A68" s="71" t="s">
        <v>130</v>
      </c>
      <c r="B68" s="71"/>
      <c r="C68" s="25" t="s">
        <v>131</v>
      </c>
      <c r="D68" s="25" t="s">
        <v>132</v>
      </c>
      <c r="E68" s="25"/>
      <c r="F68" s="7">
        <v>0</v>
      </c>
      <c r="G68" s="7">
        <v>0</v>
      </c>
      <c r="H68" s="7">
        <v>0</v>
      </c>
      <c r="I68" s="24" t="s">
        <v>28</v>
      </c>
    </row>
    <row r="69" spans="1:9" ht="19.5" customHeight="1" x14ac:dyDescent="0.15">
      <c r="A69" s="71" t="s">
        <v>134</v>
      </c>
      <c r="B69" s="71"/>
      <c r="C69" s="25" t="s">
        <v>135</v>
      </c>
      <c r="D69" s="25" t="s">
        <v>136</v>
      </c>
      <c r="E69" s="25"/>
      <c r="F69" s="7">
        <v>0</v>
      </c>
      <c r="G69" s="7">
        <v>0</v>
      </c>
      <c r="H69" s="7">
        <v>0</v>
      </c>
      <c r="I69" s="24" t="s">
        <v>28</v>
      </c>
    </row>
    <row r="70" spans="1:9" ht="27.75" customHeight="1" x14ac:dyDescent="0.15">
      <c r="A70" s="71" t="s">
        <v>137</v>
      </c>
      <c r="B70" s="71"/>
      <c r="C70" s="25" t="s">
        <v>138</v>
      </c>
      <c r="D70" s="25" t="s">
        <v>139</v>
      </c>
      <c r="E70" s="25"/>
      <c r="F70" s="7">
        <v>0</v>
      </c>
      <c r="G70" s="7">
        <v>0</v>
      </c>
      <c r="H70" s="7">
        <v>0</v>
      </c>
      <c r="I70" s="24" t="s">
        <v>28</v>
      </c>
    </row>
    <row r="71" spans="1:9" ht="18" customHeight="1" x14ac:dyDescent="0.15">
      <c r="A71" s="71" t="s">
        <v>140</v>
      </c>
      <c r="B71" s="71"/>
      <c r="C71" s="25" t="s">
        <v>141</v>
      </c>
      <c r="D71" s="25" t="s">
        <v>27</v>
      </c>
      <c r="E71" s="25"/>
      <c r="F71" s="9">
        <f>F72</f>
        <v>0</v>
      </c>
      <c r="G71" s="9">
        <f t="shared" ref="G71:H71" si="10">G72</f>
        <v>0</v>
      </c>
      <c r="H71" s="9">
        <f t="shared" si="10"/>
        <v>0</v>
      </c>
      <c r="I71" s="24" t="s">
        <v>28</v>
      </c>
    </row>
    <row r="72" spans="1:9" ht="33" customHeight="1" x14ac:dyDescent="0.15">
      <c r="A72" s="71" t="s">
        <v>142</v>
      </c>
      <c r="B72" s="71"/>
      <c r="C72" s="25" t="s">
        <v>143</v>
      </c>
      <c r="D72" s="25" t="s">
        <v>144</v>
      </c>
      <c r="E72" s="25"/>
      <c r="F72" s="7">
        <v>0</v>
      </c>
      <c r="G72" s="7">
        <v>0</v>
      </c>
      <c r="H72" s="7">
        <v>0</v>
      </c>
      <c r="I72" s="24" t="s">
        <v>28</v>
      </c>
    </row>
    <row r="73" spans="1:9" ht="18" customHeight="1" x14ac:dyDescent="0.15">
      <c r="A73" s="68" t="s">
        <v>145</v>
      </c>
      <c r="B73" s="68"/>
      <c r="C73" s="16" t="s">
        <v>146</v>
      </c>
      <c r="D73" s="14" t="s">
        <v>27</v>
      </c>
      <c r="E73" s="14"/>
      <c r="F73" s="17">
        <f>F74+F75+F76+F77+F78+F79</f>
        <v>27011188.600000001</v>
      </c>
      <c r="G73" s="17">
        <f t="shared" ref="G73:H73" si="11">G74+G75+G76+G77+G78+G79</f>
        <v>24724245.759999998</v>
      </c>
      <c r="H73" s="17">
        <f t="shared" si="11"/>
        <v>24056740</v>
      </c>
      <c r="I73" s="24" t="s">
        <v>28</v>
      </c>
    </row>
    <row r="74" spans="1:9" ht="21.75" customHeight="1" x14ac:dyDescent="0.15">
      <c r="A74" s="68" t="s">
        <v>147</v>
      </c>
      <c r="B74" s="68"/>
      <c r="C74" s="14" t="s">
        <v>148</v>
      </c>
      <c r="D74" s="14" t="s">
        <v>149</v>
      </c>
      <c r="E74" s="14"/>
      <c r="F74" s="15">
        <v>0</v>
      </c>
      <c r="G74" s="15">
        <v>0</v>
      </c>
      <c r="H74" s="15">
        <v>0</v>
      </c>
      <c r="I74" s="24" t="s">
        <v>28</v>
      </c>
    </row>
    <row r="75" spans="1:9" ht="26.25" customHeight="1" x14ac:dyDescent="0.15">
      <c r="A75" s="68" t="s">
        <v>150</v>
      </c>
      <c r="B75" s="68"/>
      <c r="C75" s="14" t="s">
        <v>151</v>
      </c>
      <c r="D75" s="14" t="s">
        <v>152</v>
      </c>
      <c r="E75" s="14"/>
      <c r="F75" s="15">
        <v>0</v>
      </c>
      <c r="G75" s="15">
        <v>0</v>
      </c>
      <c r="H75" s="15">
        <v>0</v>
      </c>
      <c r="I75" s="24" t="s">
        <v>28</v>
      </c>
    </row>
    <row r="76" spans="1:9" ht="21.75" customHeight="1" x14ac:dyDescent="0.15">
      <c r="A76" s="68" t="s">
        <v>153</v>
      </c>
      <c r="B76" s="68"/>
      <c r="C76" s="16" t="s">
        <v>154</v>
      </c>
      <c r="D76" s="16" t="s">
        <v>155</v>
      </c>
      <c r="E76" s="14"/>
      <c r="F76" s="15">
        <v>0</v>
      </c>
      <c r="G76" s="15">
        <v>0</v>
      </c>
      <c r="H76" s="15">
        <v>0</v>
      </c>
      <c r="I76" s="24" t="s">
        <v>28</v>
      </c>
    </row>
    <row r="77" spans="1:9" ht="24" customHeight="1" x14ac:dyDescent="0.15">
      <c r="A77" s="68" t="s">
        <v>156</v>
      </c>
      <c r="B77" s="68"/>
      <c r="C77" s="16" t="s">
        <v>157</v>
      </c>
      <c r="D77" s="16">
        <v>244</v>
      </c>
      <c r="E77" s="14"/>
      <c r="F77" s="15">
        <v>7258514.5999999996</v>
      </c>
      <c r="G77" s="15">
        <v>4699718.8499999996</v>
      </c>
      <c r="H77" s="15">
        <v>3880399</v>
      </c>
      <c r="I77" s="24" t="s">
        <v>28</v>
      </c>
    </row>
    <row r="78" spans="1:9" ht="24" customHeight="1" x14ac:dyDescent="0.15">
      <c r="A78" s="69" t="s">
        <v>266</v>
      </c>
      <c r="B78" s="70"/>
      <c r="C78" s="16">
        <v>2660</v>
      </c>
      <c r="D78" s="16">
        <v>247</v>
      </c>
      <c r="E78" s="14"/>
      <c r="F78" s="15">
        <v>19752674</v>
      </c>
      <c r="G78" s="15">
        <v>20024526.91</v>
      </c>
      <c r="H78" s="15">
        <v>20176341</v>
      </c>
      <c r="I78" s="25"/>
    </row>
    <row r="79" spans="1:9" ht="24" customHeight="1" x14ac:dyDescent="0.15">
      <c r="A79" s="68" t="s">
        <v>158</v>
      </c>
      <c r="B79" s="68"/>
      <c r="C79" s="14" t="s">
        <v>159</v>
      </c>
      <c r="D79" s="14" t="s">
        <v>160</v>
      </c>
      <c r="E79" s="14"/>
      <c r="F79" s="17">
        <f>F80+F81</f>
        <v>0</v>
      </c>
      <c r="G79" s="17">
        <f t="shared" ref="G79:H79" si="12">G80+G81</f>
        <v>0</v>
      </c>
      <c r="H79" s="17">
        <f t="shared" si="12"/>
        <v>0</v>
      </c>
      <c r="I79" s="25"/>
    </row>
    <row r="80" spans="1:9" ht="24" customHeight="1" x14ac:dyDescent="0.15">
      <c r="A80" s="68" t="s">
        <v>161</v>
      </c>
      <c r="B80" s="68"/>
      <c r="C80" s="14" t="s">
        <v>162</v>
      </c>
      <c r="D80" s="14" t="s">
        <v>163</v>
      </c>
      <c r="E80" s="14"/>
      <c r="F80" s="15">
        <v>0</v>
      </c>
      <c r="G80" s="15">
        <v>0</v>
      </c>
      <c r="H80" s="15">
        <v>0</v>
      </c>
      <c r="I80" s="25"/>
    </row>
    <row r="81" spans="1:9" ht="24" customHeight="1" x14ac:dyDescent="0.15">
      <c r="A81" s="68" t="s">
        <v>164</v>
      </c>
      <c r="B81" s="68"/>
      <c r="C81" s="14" t="s">
        <v>165</v>
      </c>
      <c r="D81" s="14" t="s">
        <v>166</v>
      </c>
      <c r="E81" s="14"/>
      <c r="F81" s="15">
        <v>0</v>
      </c>
      <c r="G81" s="15">
        <v>0</v>
      </c>
      <c r="H81" s="15">
        <v>0</v>
      </c>
      <c r="I81" s="24" t="s">
        <v>28</v>
      </c>
    </row>
    <row r="82" spans="1:9" ht="36.75" customHeight="1" x14ac:dyDescent="0.15">
      <c r="A82" s="68" t="s">
        <v>167</v>
      </c>
      <c r="B82" s="68"/>
      <c r="C82" s="14" t="s">
        <v>168</v>
      </c>
      <c r="D82" s="14" t="s">
        <v>169</v>
      </c>
      <c r="E82" s="14"/>
      <c r="F82" s="17">
        <f>F83+F84+F85</f>
        <v>0</v>
      </c>
      <c r="G82" s="17">
        <f t="shared" ref="G82:H82" si="13">G83+G84+G85</f>
        <v>0</v>
      </c>
      <c r="H82" s="17">
        <f t="shared" si="13"/>
        <v>0</v>
      </c>
      <c r="I82" s="24" t="s">
        <v>28</v>
      </c>
    </row>
    <row r="83" spans="1:9" ht="21" customHeight="1" x14ac:dyDescent="0.15">
      <c r="A83" s="68" t="s">
        <v>170</v>
      </c>
      <c r="B83" s="68"/>
      <c r="C83" s="14" t="s">
        <v>171</v>
      </c>
      <c r="D83" s="14"/>
      <c r="E83" s="14"/>
      <c r="F83" s="15">
        <v>0</v>
      </c>
      <c r="G83" s="15">
        <v>0</v>
      </c>
      <c r="H83" s="15">
        <v>0</v>
      </c>
      <c r="I83" s="24" t="s">
        <v>28</v>
      </c>
    </row>
    <row r="84" spans="1:9" ht="10.5" customHeight="1" x14ac:dyDescent="0.15">
      <c r="A84" s="68" t="s">
        <v>172</v>
      </c>
      <c r="B84" s="68"/>
      <c r="C84" s="14" t="s">
        <v>173</v>
      </c>
      <c r="D84" s="14"/>
      <c r="E84" s="14"/>
      <c r="F84" s="15">
        <v>0</v>
      </c>
      <c r="G84" s="15">
        <v>0</v>
      </c>
      <c r="H84" s="15">
        <v>0</v>
      </c>
      <c r="I84" s="24" t="s">
        <v>28</v>
      </c>
    </row>
    <row r="85" spans="1:9" ht="21" customHeight="1" x14ac:dyDescent="0.15">
      <c r="A85" s="68" t="s">
        <v>174</v>
      </c>
      <c r="B85" s="68"/>
      <c r="C85" s="14" t="s">
        <v>175</v>
      </c>
      <c r="D85" s="14"/>
      <c r="E85" s="14"/>
      <c r="F85" s="15">
        <v>0</v>
      </c>
      <c r="G85" s="15">
        <v>0</v>
      </c>
      <c r="H85" s="15">
        <v>0</v>
      </c>
      <c r="I85" s="24" t="s">
        <v>28</v>
      </c>
    </row>
    <row r="86" spans="1:9" ht="10.5" customHeight="1" x14ac:dyDescent="0.15">
      <c r="A86" s="68" t="s">
        <v>176</v>
      </c>
      <c r="B86" s="68"/>
      <c r="C86" s="14" t="s">
        <v>177</v>
      </c>
      <c r="D86" s="14" t="s">
        <v>27</v>
      </c>
      <c r="E86" s="14"/>
      <c r="F86" s="17">
        <f>F87+F88+F89+F90</f>
        <v>0</v>
      </c>
      <c r="G86" s="17">
        <f t="shared" ref="G86:H86" si="14">G87+G88+G89+G90</f>
        <v>0</v>
      </c>
      <c r="H86" s="17">
        <f t="shared" si="14"/>
        <v>0</v>
      </c>
      <c r="I86" s="24" t="s">
        <v>28</v>
      </c>
    </row>
    <row r="87" spans="1:9" ht="10.5" customHeight="1" x14ac:dyDescent="0.15">
      <c r="A87" s="68" t="s">
        <v>178</v>
      </c>
      <c r="B87" s="68"/>
      <c r="C87" s="14" t="s">
        <v>179</v>
      </c>
      <c r="D87" s="14" t="s">
        <v>180</v>
      </c>
      <c r="E87" s="14"/>
      <c r="F87" s="15">
        <v>0</v>
      </c>
      <c r="G87" s="15">
        <v>0</v>
      </c>
      <c r="H87" s="15">
        <v>0</v>
      </c>
      <c r="I87" s="24" t="s">
        <v>28</v>
      </c>
    </row>
    <row r="88" spans="1:9" ht="10.5" customHeight="1" x14ac:dyDescent="0.15">
      <c r="A88" s="68" t="s">
        <v>63</v>
      </c>
      <c r="B88" s="68"/>
      <c r="C88" s="14" t="s">
        <v>181</v>
      </c>
      <c r="D88" s="14" t="s">
        <v>180</v>
      </c>
      <c r="E88" s="14"/>
      <c r="F88" s="15">
        <v>0</v>
      </c>
      <c r="G88" s="15">
        <v>0</v>
      </c>
      <c r="H88" s="15">
        <v>0</v>
      </c>
      <c r="I88" s="24" t="s">
        <v>28</v>
      </c>
    </row>
    <row r="89" spans="1:9" ht="21" customHeight="1" x14ac:dyDescent="0.15">
      <c r="A89" s="68" t="s">
        <v>65</v>
      </c>
      <c r="B89" s="68"/>
      <c r="C89" s="14" t="s">
        <v>182</v>
      </c>
      <c r="D89" s="14" t="s">
        <v>180</v>
      </c>
      <c r="E89" s="14"/>
      <c r="F89" s="15">
        <v>0</v>
      </c>
      <c r="G89" s="15">
        <v>0</v>
      </c>
      <c r="H89" s="15">
        <v>0</v>
      </c>
      <c r="I89" s="24" t="s">
        <v>28</v>
      </c>
    </row>
    <row r="90" spans="1:9" ht="31.5" customHeight="1" x14ac:dyDescent="0.15">
      <c r="A90" s="68" t="s">
        <v>183</v>
      </c>
      <c r="B90" s="68"/>
      <c r="C90" s="14" t="s">
        <v>184</v>
      </c>
      <c r="D90" s="14" t="s">
        <v>180</v>
      </c>
      <c r="E90" s="14"/>
      <c r="F90" s="15">
        <v>0</v>
      </c>
      <c r="G90" s="15">
        <v>0</v>
      </c>
      <c r="H90" s="15">
        <v>0</v>
      </c>
      <c r="I90" s="24" t="s">
        <v>28</v>
      </c>
    </row>
    <row r="93" spans="1:9" x14ac:dyDescent="0.15">
      <c r="B93" s="66" t="s">
        <v>185</v>
      </c>
      <c r="C93" s="66"/>
      <c r="D93" s="66"/>
      <c r="E93" s="66"/>
      <c r="F93" s="66"/>
      <c r="G93" s="66"/>
      <c r="H93" s="66"/>
      <c r="I93" s="66"/>
    </row>
    <row r="95" spans="1:9" x14ac:dyDescent="0.15">
      <c r="A95" s="67" t="s">
        <v>186</v>
      </c>
      <c r="B95" s="67" t="s">
        <v>20</v>
      </c>
      <c r="C95" s="67" t="s">
        <v>21</v>
      </c>
      <c r="D95" s="67" t="s">
        <v>187</v>
      </c>
      <c r="E95" s="67" t="s">
        <v>22</v>
      </c>
      <c r="F95" s="67" t="s">
        <v>24</v>
      </c>
      <c r="G95" s="67"/>
      <c r="H95" s="67"/>
    </row>
    <row r="96" spans="1:9" ht="32.25" customHeight="1" x14ac:dyDescent="0.15">
      <c r="A96" s="67"/>
      <c r="B96" s="67"/>
      <c r="C96" s="67"/>
      <c r="D96" s="67"/>
      <c r="E96" s="67"/>
      <c r="F96" s="14" t="s">
        <v>272</v>
      </c>
      <c r="G96" s="14" t="s">
        <v>273</v>
      </c>
      <c r="H96" s="14" t="s">
        <v>280</v>
      </c>
    </row>
    <row r="97" spans="1:8" x14ac:dyDescent="0.15">
      <c r="A97" s="24">
        <v>1</v>
      </c>
      <c r="B97" s="24">
        <v>2</v>
      </c>
      <c r="C97" s="24">
        <v>3</v>
      </c>
      <c r="D97" s="24">
        <v>4</v>
      </c>
      <c r="E97" s="24">
        <v>5</v>
      </c>
      <c r="F97" s="24">
        <v>6</v>
      </c>
      <c r="G97" s="24">
        <v>7</v>
      </c>
      <c r="H97" s="24">
        <v>8</v>
      </c>
    </row>
    <row r="98" spans="1:8" x14ac:dyDescent="0.15">
      <c r="A98" s="24" t="s">
        <v>28</v>
      </c>
      <c r="B98" s="1" t="s">
        <v>188</v>
      </c>
      <c r="C98" s="24" t="s">
        <v>189</v>
      </c>
      <c r="D98" s="24" t="s">
        <v>133</v>
      </c>
      <c r="E98" s="24"/>
      <c r="F98" s="10">
        <f>F99+F100+F101+F104</f>
        <v>27011188.600000001</v>
      </c>
      <c r="G98" s="10">
        <f>G99+G100+G101+G104</f>
        <v>24724245.759999998</v>
      </c>
      <c r="H98" s="10">
        <f>H99+H100+H101+H104</f>
        <v>24056740</v>
      </c>
    </row>
    <row r="99" spans="1:8" ht="31.5" x14ac:dyDescent="0.15">
      <c r="A99" s="24" t="s">
        <v>190</v>
      </c>
      <c r="B99" s="1" t="s">
        <v>191</v>
      </c>
      <c r="C99" s="24" t="s">
        <v>192</v>
      </c>
      <c r="D99" s="24" t="s">
        <v>133</v>
      </c>
      <c r="E99" s="24"/>
      <c r="F99" s="2"/>
      <c r="G99" s="2"/>
      <c r="H99" s="2"/>
    </row>
    <row r="100" spans="1:8" ht="42" x14ac:dyDescent="0.15">
      <c r="A100" s="24" t="s">
        <v>193</v>
      </c>
      <c r="B100" s="1" t="s">
        <v>194</v>
      </c>
      <c r="C100" s="24" t="s">
        <v>195</v>
      </c>
      <c r="D100" s="24" t="s">
        <v>133</v>
      </c>
      <c r="E100" s="24"/>
      <c r="F100" s="2"/>
      <c r="G100" s="2"/>
      <c r="H100" s="2"/>
    </row>
    <row r="101" spans="1:8" ht="31.5" x14ac:dyDescent="0.15">
      <c r="A101" s="24" t="s">
        <v>196</v>
      </c>
      <c r="B101" s="1" t="s">
        <v>197</v>
      </c>
      <c r="C101" s="24" t="s">
        <v>198</v>
      </c>
      <c r="D101" s="24" t="s">
        <v>133</v>
      </c>
      <c r="E101" s="24"/>
      <c r="F101" s="10">
        <f>F102+F103</f>
        <v>0</v>
      </c>
      <c r="G101" s="10">
        <f t="shared" ref="G101:H101" si="15">G102+G103</f>
        <v>0</v>
      </c>
      <c r="H101" s="10">
        <f t="shared" si="15"/>
        <v>0</v>
      </c>
    </row>
    <row r="102" spans="1:8" x14ac:dyDescent="0.15">
      <c r="A102" s="24" t="s">
        <v>199</v>
      </c>
      <c r="B102" s="1" t="s">
        <v>200</v>
      </c>
      <c r="C102" s="24" t="s">
        <v>201</v>
      </c>
      <c r="D102" s="24" t="s">
        <v>133</v>
      </c>
      <c r="E102" s="24"/>
      <c r="F102" s="2"/>
      <c r="G102" s="2"/>
      <c r="H102" s="2"/>
    </row>
    <row r="103" spans="1:8" x14ac:dyDescent="0.15">
      <c r="A103" s="24" t="s">
        <v>202</v>
      </c>
      <c r="B103" s="1" t="s">
        <v>203</v>
      </c>
      <c r="C103" s="24" t="s">
        <v>204</v>
      </c>
      <c r="D103" s="24" t="s">
        <v>133</v>
      </c>
      <c r="E103" s="24"/>
      <c r="F103" s="2"/>
      <c r="G103" s="2"/>
      <c r="H103" s="2"/>
    </row>
    <row r="104" spans="1:8" ht="42" x14ac:dyDescent="0.15">
      <c r="A104" s="24" t="s">
        <v>205</v>
      </c>
      <c r="B104" s="1" t="s">
        <v>206</v>
      </c>
      <c r="C104" s="24" t="s">
        <v>207</v>
      </c>
      <c r="D104" s="24" t="s">
        <v>133</v>
      </c>
      <c r="E104" s="24"/>
      <c r="F104" s="10">
        <f>F105+F108+F111+F112+F115</f>
        <v>27011188.600000001</v>
      </c>
      <c r="G104" s="10">
        <f t="shared" ref="G104:H104" si="16">G105+G108+G111+G112+G115</f>
        <v>24724245.759999998</v>
      </c>
      <c r="H104" s="10">
        <f t="shared" si="16"/>
        <v>24056740</v>
      </c>
    </row>
    <row r="105" spans="1:8" ht="31.5" x14ac:dyDescent="0.15">
      <c r="A105" s="24" t="s">
        <v>208</v>
      </c>
      <c r="B105" s="1" t="s">
        <v>209</v>
      </c>
      <c r="C105" s="24" t="s">
        <v>210</v>
      </c>
      <c r="D105" s="24" t="s">
        <v>133</v>
      </c>
      <c r="E105" s="24"/>
      <c r="F105" s="10">
        <f>F106+F107</f>
        <v>27011188.600000001</v>
      </c>
      <c r="G105" s="10">
        <f t="shared" ref="G105:H105" si="17">G106+G107</f>
        <v>24724245.759999998</v>
      </c>
      <c r="H105" s="10">
        <f t="shared" si="17"/>
        <v>24056740</v>
      </c>
    </row>
    <row r="106" spans="1:8" x14ac:dyDescent="0.15">
      <c r="A106" s="24" t="s">
        <v>211</v>
      </c>
      <c r="B106" s="1" t="s">
        <v>200</v>
      </c>
      <c r="C106" s="24" t="s">
        <v>212</v>
      </c>
      <c r="D106" s="24" t="s">
        <v>133</v>
      </c>
      <c r="E106" s="24"/>
      <c r="F106" s="7">
        <f>F73</f>
        <v>27011188.600000001</v>
      </c>
      <c r="G106" s="7">
        <f>G73</f>
        <v>24724245.759999998</v>
      </c>
      <c r="H106" s="7">
        <f>H73</f>
        <v>24056740</v>
      </c>
    </row>
    <row r="107" spans="1:8" x14ac:dyDescent="0.15">
      <c r="A107" s="24" t="s">
        <v>213</v>
      </c>
      <c r="B107" s="1" t="s">
        <v>203</v>
      </c>
      <c r="C107" s="24" t="s">
        <v>214</v>
      </c>
      <c r="D107" s="24" t="s">
        <v>133</v>
      </c>
      <c r="E107" s="24"/>
      <c r="F107" s="2"/>
      <c r="G107" s="2"/>
      <c r="H107" s="2"/>
    </row>
    <row r="108" spans="1:8" ht="31.5" x14ac:dyDescent="0.15">
      <c r="A108" s="24" t="s">
        <v>215</v>
      </c>
      <c r="B108" s="1" t="s">
        <v>216</v>
      </c>
      <c r="C108" s="24" t="s">
        <v>217</v>
      </c>
      <c r="D108" s="24" t="s">
        <v>133</v>
      </c>
      <c r="E108" s="24"/>
      <c r="F108" s="2">
        <f>F109+F110</f>
        <v>0</v>
      </c>
      <c r="G108" s="2">
        <f t="shared" ref="G108:H108" si="18">G109+G110</f>
        <v>0</v>
      </c>
      <c r="H108" s="2">
        <f t="shared" si="18"/>
        <v>0</v>
      </c>
    </row>
    <row r="109" spans="1:8" x14ac:dyDescent="0.15">
      <c r="A109" s="24" t="s">
        <v>218</v>
      </c>
      <c r="B109" s="1" t="s">
        <v>200</v>
      </c>
      <c r="C109" s="24" t="s">
        <v>219</v>
      </c>
      <c r="D109" s="24" t="s">
        <v>133</v>
      </c>
      <c r="E109" s="24"/>
      <c r="F109" s="2"/>
      <c r="G109" s="2"/>
      <c r="H109" s="2"/>
    </row>
    <row r="110" spans="1:8" x14ac:dyDescent="0.15">
      <c r="A110" s="24" t="s">
        <v>220</v>
      </c>
      <c r="B110" s="1" t="s">
        <v>203</v>
      </c>
      <c r="C110" s="24" t="s">
        <v>221</v>
      </c>
      <c r="D110" s="24" t="s">
        <v>133</v>
      </c>
      <c r="E110" s="24"/>
      <c r="F110" s="2"/>
      <c r="G110" s="2"/>
      <c r="H110" s="2"/>
    </row>
    <row r="111" spans="1:8" ht="21" x14ac:dyDescent="0.15">
      <c r="A111" s="24" t="s">
        <v>222</v>
      </c>
      <c r="B111" s="1" t="s">
        <v>223</v>
      </c>
      <c r="C111" s="24" t="s">
        <v>224</v>
      </c>
      <c r="D111" s="24" t="s">
        <v>133</v>
      </c>
      <c r="E111" s="24"/>
      <c r="F111" s="2"/>
      <c r="G111" s="2"/>
      <c r="H111" s="2"/>
    </row>
    <row r="112" spans="1:8" x14ac:dyDescent="0.15">
      <c r="A112" s="24" t="s">
        <v>225</v>
      </c>
      <c r="B112" s="1" t="s">
        <v>226</v>
      </c>
      <c r="C112" s="24" t="s">
        <v>227</v>
      </c>
      <c r="D112" s="24" t="s">
        <v>133</v>
      </c>
      <c r="E112" s="24"/>
      <c r="F112" s="2">
        <f>F113+F114</f>
        <v>0</v>
      </c>
      <c r="G112" s="2">
        <f t="shared" ref="G112:H112" si="19">G113+G114</f>
        <v>0</v>
      </c>
      <c r="H112" s="2">
        <f t="shared" si="19"/>
        <v>0</v>
      </c>
    </row>
    <row r="113" spans="1:8" x14ac:dyDescent="0.15">
      <c r="A113" s="24" t="s">
        <v>228</v>
      </c>
      <c r="B113" s="1" t="s">
        <v>200</v>
      </c>
      <c r="C113" s="24" t="s">
        <v>229</v>
      </c>
      <c r="D113" s="24" t="s">
        <v>133</v>
      </c>
      <c r="E113" s="24"/>
      <c r="F113" s="2"/>
      <c r="G113" s="2"/>
      <c r="H113" s="2"/>
    </row>
    <row r="114" spans="1:8" x14ac:dyDescent="0.15">
      <c r="A114" s="24" t="s">
        <v>230</v>
      </c>
      <c r="B114" s="1" t="s">
        <v>203</v>
      </c>
      <c r="C114" s="24" t="s">
        <v>231</v>
      </c>
      <c r="D114" s="24" t="s">
        <v>133</v>
      </c>
      <c r="E114" s="24"/>
      <c r="F114" s="2"/>
      <c r="G114" s="2"/>
      <c r="H114" s="2"/>
    </row>
    <row r="115" spans="1:8" x14ac:dyDescent="0.15">
      <c r="A115" s="24" t="s">
        <v>232</v>
      </c>
      <c r="B115" s="1" t="s">
        <v>233</v>
      </c>
      <c r="C115" s="24" t="s">
        <v>234</v>
      </c>
      <c r="D115" s="24" t="s">
        <v>133</v>
      </c>
      <c r="E115" s="24"/>
      <c r="F115" s="2">
        <f>F116+F117</f>
        <v>0</v>
      </c>
      <c r="G115" s="2">
        <f t="shared" ref="G115:H115" si="20">G116+G117</f>
        <v>0</v>
      </c>
      <c r="H115" s="2">
        <f t="shared" si="20"/>
        <v>0</v>
      </c>
    </row>
    <row r="116" spans="1:8" x14ac:dyDescent="0.15">
      <c r="A116" s="24" t="s">
        <v>235</v>
      </c>
      <c r="B116" s="1" t="s">
        <v>200</v>
      </c>
      <c r="C116" s="24" t="s">
        <v>236</v>
      </c>
      <c r="D116" s="24" t="s">
        <v>133</v>
      </c>
      <c r="E116" s="24"/>
      <c r="F116" s="2"/>
      <c r="G116" s="2"/>
      <c r="H116" s="2"/>
    </row>
    <row r="117" spans="1:8" x14ac:dyDescent="0.15">
      <c r="A117" s="24" t="s">
        <v>237</v>
      </c>
      <c r="B117" s="1" t="s">
        <v>203</v>
      </c>
      <c r="C117" s="24" t="s">
        <v>238</v>
      </c>
      <c r="D117" s="24" t="s">
        <v>133</v>
      </c>
      <c r="E117" s="24"/>
      <c r="F117" s="2"/>
      <c r="G117" s="2"/>
      <c r="H117" s="2"/>
    </row>
    <row r="118" spans="1:8" ht="42" x14ac:dyDescent="0.15">
      <c r="A118" s="24" t="s">
        <v>239</v>
      </c>
      <c r="B118" s="1" t="s">
        <v>240</v>
      </c>
      <c r="C118" s="24" t="s">
        <v>241</v>
      </c>
      <c r="D118" s="24" t="s">
        <v>133</v>
      </c>
      <c r="E118" s="24"/>
      <c r="F118" s="10">
        <f>F119+F120+F121</f>
        <v>27011188.600000001</v>
      </c>
      <c r="G118" s="10">
        <f t="shared" ref="G118:H118" si="21">G119+G120+G121</f>
        <v>24724245.759999998</v>
      </c>
      <c r="H118" s="10">
        <f t="shared" si="21"/>
        <v>24056740</v>
      </c>
    </row>
    <row r="119" spans="1:8" x14ac:dyDescent="0.15">
      <c r="A119" s="24" t="s">
        <v>242</v>
      </c>
      <c r="B119" s="1" t="s">
        <v>243</v>
      </c>
      <c r="C119" s="24" t="s">
        <v>244</v>
      </c>
      <c r="D119" s="14">
        <v>2024</v>
      </c>
      <c r="E119" s="24"/>
      <c r="F119" s="7">
        <f>F104</f>
        <v>27011188.600000001</v>
      </c>
      <c r="G119" s="7">
        <f t="shared" ref="G119:H119" si="22">G104</f>
        <v>24724245.759999998</v>
      </c>
      <c r="H119" s="7">
        <f t="shared" si="22"/>
        <v>24056740</v>
      </c>
    </row>
    <row r="120" spans="1:8" x14ac:dyDescent="0.15">
      <c r="A120" s="24" t="s">
        <v>245</v>
      </c>
      <c r="B120" s="1" t="s">
        <v>243</v>
      </c>
      <c r="C120" s="24" t="s">
        <v>246</v>
      </c>
      <c r="D120" s="14">
        <v>2025</v>
      </c>
      <c r="E120" s="24"/>
      <c r="F120" s="2"/>
      <c r="G120" s="2"/>
      <c r="H120" s="2"/>
    </row>
    <row r="121" spans="1:8" x14ac:dyDescent="0.15">
      <c r="A121" s="24" t="s">
        <v>247</v>
      </c>
      <c r="B121" s="1" t="s">
        <v>243</v>
      </c>
      <c r="C121" s="24" t="s">
        <v>248</v>
      </c>
      <c r="D121" s="14">
        <v>2026</v>
      </c>
      <c r="E121" s="24"/>
      <c r="F121" s="2"/>
      <c r="G121" s="2"/>
      <c r="H121" s="2"/>
    </row>
    <row r="122" spans="1:8" ht="42" x14ac:dyDescent="0.15">
      <c r="A122" s="24" t="s">
        <v>249</v>
      </c>
      <c r="B122" s="1" t="s">
        <v>250</v>
      </c>
      <c r="C122" s="24" t="s">
        <v>251</v>
      </c>
      <c r="D122" s="14" t="s">
        <v>133</v>
      </c>
      <c r="E122" s="24"/>
      <c r="F122" s="2">
        <f>F123+F124+F125</f>
        <v>0</v>
      </c>
      <c r="G122" s="2">
        <f t="shared" ref="G122:H122" si="23">G123+G124+G125</f>
        <v>0</v>
      </c>
      <c r="H122" s="2">
        <f t="shared" si="23"/>
        <v>0</v>
      </c>
    </row>
    <row r="123" spans="1:8" x14ac:dyDescent="0.15">
      <c r="A123" s="24" t="s">
        <v>252</v>
      </c>
      <c r="B123" s="1" t="s">
        <v>243</v>
      </c>
      <c r="C123" s="24" t="s">
        <v>253</v>
      </c>
      <c r="D123" s="14">
        <v>2024</v>
      </c>
      <c r="E123" s="24"/>
      <c r="F123" s="2"/>
      <c r="G123" s="2"/>
      <c r="H123" s="2"/>
    </row>
    <row r="124" spans="1:8" x14ac:dyDescent="0.15">
      <c r="A124" s="24" t="s">
        <v>254</v>
      </c>
      <c r="B124" s="1" t="s">
        <v>243</v>
      </c>
      <c r="C124" s="24" t="s">
        <v>255</v>
      </c>
      <c r="D124" s="14">
        <v>2025</v>
      </c>
      <c r="E124" s="24"/>
      <c r="F124" s="2"/>
      <c r="G124" s="2"/>
      <c r="H124" s="2"/>
    </row>
    <row r="125" spans="1:8" x14ac:dyDescent="0.15">
      <c r="A125" s="24" t="s">
        <v>256</v>
      </c>
      <c r="B125" s="1" t="s">
        <v>243</v>
      </c>
      <c r="C125" s="24" t="s">
        <v>257</v>
      </c>
      <c r="D125" s="14">
        <v>2026</v>
      </c>
      <c r="E125" s="24"/>
      <c r="F125" s="2"/>
      <c r="G125" s="2"/>
      <c r="H125" s="2"/>
    </row>
    <row r="127" spans="1:8" x14ac:dyDescent="0.15">
      <c r="A127" s="63" t="s">
        <v>258</v>
      </c>
      <c r="B127" s="63"/>
      <c r="C127" s="64" t="s">
        <v>268</v>
      </c>
      <c r="D127" s="65"/>
      <c r="E127" s="23"/>
      <c r="F127" s="64" t="s">
        <v>269</v>
      </c>
      <c r="G127" s="65"/>
    </row>
    <row r="128" spans="1:8" x14ac:dyDescent="0.15">
      <c r="C128" s="61" t="s">
        <v>259</v>
      </c>
      <c r="D128" s="61"/>
      <c r="E128" s="20" t="s">
        <v>2</v>
      </c>
      <c r="F128" s="61" t="s">
        <v>3</v>
      </c>
      <c r="G128" s="61"/>
    </row>
    <row r="130" spans="1:7" x14ac:dyDescent="0.15">
      <c r="A130" s="63" t="s">
        <v>260</v>
      </c>
      <c r="B130" s="63"/>
      <c r="C130" s="64" t="s">
        <v>264</v>
      </c>
      <c r="D130" s="65"/>
      <c r="E130" s="22" t="s">
        <v>267</v>
      </c>
      <c r="F130" s="64" t="s">
        <v>265</v>
      </c>
      <c r="G130" s="65"/>
    </row>
    <row r="131" spans="1:7" ht="21" x14ac:dyDescent="0.15">
      <c r="C131" s="61" t="s">
        <v>259</v>
      </c>
      <c r="D131" s="61"/>
      <c r="E131" s="20" t="s">
        <v>261</v>
      </c>
      <c r="F131" s="61" t="s">
        <v>262</v>
      </c>
      <c r="G131" s="61"/>
    </row>
    <row r="132" spans="1:7" ht="10.5" customHeight="1" x14ac:dyDescent="0.15">
      <c r="A132" s="62" t="s">
        <v>275</v>
      </c>
      <c r="B132" s="62"/>
    </row>
  </sheetData>
  <mergeCells count="102"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</mergeCells>
  <pageMargins left="0.70866141732283472" right="0.70866141732283472" top="0.74803149606299213" bottom="0.74803149606299213" header="0.31496062992125984" footer="0.31496062992125984"/>
  <pageSetup paperSize="9" scale="5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F1B3C-F0EE-4FFF-A88D-EFB9BA80027A}">
  <sheetPr>
    <pageSetUpPr fitToPage="1"/>
  </sheetPr>
  <dimension ref="A1:I132"/>
  <sheetViews>
    <sheetView topLeftCell="A10" workbookViewId="0">
      <selection activeCell="C15" sqref="C15:F15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66" t="s">
        <v>0</v>
      </c>
      <c r="H2" s="66"/>
      <c r="I2" s="66"/>
    </row>
    <row r="3" spans="2:9" ht="21" customHeight="1" x14ac:dyDescent="0.15">
      <c r="G3" s="74" t="s">
        <v>271</v>
      </c>
      <c r="H3" s="74"/>
      <c r="I3" s="74"/>
    </row>
    <row r="4" spans="2:9" ht="15" customHeight="1" x14ac:dyDescent="0.15">
      <c r="G4" s="75" t="s">
        <v>1</v>
      </c>
      <c r="H4" s="75"/>
      <c r="I4" s="75"/>
    </row>
    <row r="5" spans="2:9" ht="18" customHeight="1" x14ac:dyDescent="0.15">
      <c r="G5" s="34"/>
      <c r="H5" s="74" t="s">
        <v>270</v>
      </c>
      <c r="I5" s="74"/>
    </row>
    <row r="6" spans="2:9" ht="15" customHeight="1" x14ac:dyDescent="0.15">
      <c r="G6" s="35" t="s">
        <v>2</v>
      </c>
      <c r="H6" s="75" t="s">
        <v>3</v>
      </c>
      <c r="I6" s="75"/>
    </row>
    <row r="7" spans="2:9" ht="30" customHeight="1" x14ac:dyDescent="0.15">
      <c r="G7" s="62" t="s">
        <v>282</v>
      </c>
      <c r="H7" s="62"/>
      <c r="I7" s="62"/>
    </row>
    <row r="8" spans="2:9" ht="20.100000000000001" customHeight="1" x14ac:dyDescent="0.15">
      <c r="G8" s="62" t="s">
        <v>4</v>
      </c>
      <c r="H8" s="62"/>
      <c r="I8" s="62"/>
    </row>
    <row r="9" spans="2:9" ht="9.75" customHeight="1" x14ac:dyDescent="0.15"/>
    <row r="10" spans="2:9" ht="20.25" customHeight="1" x14ac:dyDescent="0.15">
      <c r="B10" s="77" t="s">
        <v>5</v>
      </c>
      <c r="C10" s="77"/>
      <c r="D10" s="77"/>
      <c r="E10" s="77"/>
      <c r="F10" s="77"/>
      <c r="G10" s="77"/>
      <c r="H10" s="11"/>
      <c r="I10" s="11"/>
    </row>
    <row r="11" spans="2:9" ht="30" customHeight="1" x14ac:dyDescent="0.15">
      <c r="B11" s="77" t="s">
        <v>277</v>
      </c>
      <c r="C11" s="77"/>
      <c r="D11" s="77"/>
      <c r="E11" s="77"/>
      <c r="F11" s="77"/>
      <c r="G11" s="77"/>
      <c r="H11" s="11"/>
      <c r="I11" s="11"/>
    </row>
    <row r="12" spans="2:9" ht="18.75" customHeight="1" x14ac:dyDescent="0.15">
      <c r="E12" s="12"/>
      <c r="F12" s="12"/>
      <c r="G12" s="13"/>
      <c r="H12" s="14" t="s">
        <v>6</v>
      </c>
      <c r="I12" s="14" t="s">
        <v>6</v>
      </c>
    </row>
    <row r="13" spans="2:9" ht="18.75" customHeight="1" x14ac:dyDescent="0.15">
      <c r="C13" s="13" t="s">
        <v>7</v>
      </c>
      <c r="D13" s="78" t="s">
        <v>283</v>
      </c>
      <c r="E13" s="78"/>
      <c r="F13" s="78"/>
      <c r="G13" s="13" t="s">
        <v>8</v>
      </c>
      <c r="H13" s="14" t="s">
        <v>284</v>
      </c>
      <c r="I13" s="14"/>
    </row>
    <row r="14" spans="2:9" ht="18.75" customHeight="1" x14ac:dyDescent="0.15">
      <c r="G14" s="29" t="s">
        <v>9</v>
      </c>
      <c r="H14" s="6">
        <v>52302592</v>
      </c>
      <c r="I14" s="32"/>
    </row>
    <row r="15" spans="2:9" ht="26.25" customHeight="1" x14ac:dyDescent="0.15">
      <c r="B15" s="4" t="s">
        <v>10</v>
      </c>
      <c r="C15" s="79" t="s">
        <v>288</v>
      </c>
      <c r="D15" s="79"/>
      <c r="E15" s="79"/>
      <c r="F15" s="79"/>
      <c r="G15" s="29" t="s">
        <v>11</v>
      </c>
      <c r="H15" s="6">
        <v>504</v>
      </c>
      <c r="I15" s="32"/>
    </row>
    <row r="16" spans="2:9" ht="18.75" customHeight="1" x14ac:dyDescent="0.15">
      <c r="G16" s="29" t="s">
        <v>9</v>
      </c>
      <c r="H16" s="8">
        <v>52320518</v>
      </c>
      <c r="I16" s="32"/>
    </row>
    <row r="17" spans="1:9" ht="18.75" customHeight="1" x14ac:dyDescent="0.15">
      <c r="G17" s="29" t="s">
        <v>12</v>
      </c>
      <c r="H17" s="6">
        <v>5512004494</v>
      </c>
      <c r="I17" s="32"/>
    </row>
    <row r="18" spans="1:9" ht="30.75" customHeight="1" x14ac:dyDescent="0.15">
      <c r="B18" s="4" t="s">
        <v>13</v>
      </c>
      <c r="C18" s="79" t="s">
        <v>274</v>
      </c>
      <c r="D18" s="79"/>
      <c r="E18" s="79"/>
      <c r="F18" s="79"/>
      <c r="G18" s="29" t="s">
        <v>14</v>
      </c>
      <c r="H18" s="6">
        <v>551201001</v>
      </c>
      <c r="I18" s="32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29" t="s">
        <v>17</v>
      </c>
      <c r="H19" s="32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66" t="s">
        <v>19</v>
      </c>
      <c r="C21" s="66"/>
      <c r="D21" s="66"/>
      <c r="E21" s="66"/>
      <c r="F21" s="66"/>
      <c r="G21" s="66"/>
      <c r="H21" s="66"/>
    </row>
    <row r="22" spans="1:9" ht="18" customHeight="1" x14ac:dyDescent="0.15"/>
    <row r="23" spans="1:9" ht="19.5" customHeight="1" x14ac:dyDescent="0.15">
      <c r="A23" s="76" t="s">
        <v>20</v>
      </c>
      <c r="B23" s="76"/>
      <c r="C23" s="73" t="s">
        <v>21</v>
      </c>
      <c r="D23" s="73" t="s">
        <v>22</v>
      </c>
      <c r="E23" s="73" t="s">
        <v>23</v>
      </c>
      <c r="F23" s="73" t="s">
        <v>24</v>
      </c>
      <c r="G23" s="73"/>
      <c r="H23" s="73"/>
    </row>
    <row r="24" spans="1:9" ht="27" customHeight="1" x14ac:dyDescent="0.15">
      <c r="A24" s="76"/>
      <c r="B24" s="76"/>
      <c r="C24" s="73"/>
      <c r="D24" s="73"/>
      <c r="E24" s="73"/>
      <c r="F24" s="14" t="s">
        <v>272</v>
      </c>
      <c r="G24" s="14" t="s">
        <v>273</v>
      </c>
      <c r="H24" s="14" t="s">
        <v>280</v>
      </c>
    </row>
    <row r="25" spans="1:9" ht="16.5" customHeight="1" x14ac:dyDescent="0.15">
      <c r="A25" s="73">
        <v>1</v>
      </c>
      <c r="B25" s="73"/>
      <c r="C25" s="33">
        <v>2</v>
      </c>
      <c r="D25" s="33">
        <v>3</v>
      </c>
      <c r="E25" s="33">
        <v>4</v>
      </c>
      <c r="F25" s="33">
        <v>5</v>
      </c>
      <c r="G25" s="33">
        <v>6</v>
      </c>
      <c r="H25" s="33">
        <v>7</v>
      </c>
    </row>
    <row r="26" spans="1:9" ht="16.5" customHeight="1" x14ac:dyDescent="0.15">
      <c r="A26" s="71" t="s">
        <v>25</v>
      </c>
      <c r="B26" s="71"/>
      <c r="C26" s="14" t="s">
        <v>26</v>
      </c>
      <c r="D26" s="14" t="s">
        <v>27</v>
      </c>
      <c r="E26" s="14" t="s">
        <v>27</v>
      </c>
      <c r="F26" s="17">
        <v>1131.1199999999999</v>
      </c>
      <c r="G26" s="9">
        <v>0</v>
      </c>
      <c r="H26" s="9">
        <v>0</v>
      </c>
      <c r="I26" s="32" t="s">
        <v>28</v>
      </c>
    </row>
    <row r="27" spans="1:9" ht="16.5" customHeight="1" x14ac:dyDescent="0.15">
      <c r="A27" s="71" t="s">
        <v>29</v>
      </c>
      <c r="B27" s="71"/>
      <c r="C27" s="14" t="s">
        <v>30</v>
      </c>
      <c r="D27" s="14" t="s">
        <v>27</v>
      </c>
      <c r="E27" s="14" t="s">
        <v>27</v>
      </c>
      <c r="F27" s="17">
        <f>F26+F28-F46</f>
        <v>0</v>
      </c>
      <c r="G27" s="17">
        <f t="shared" ref="G27:H27" si="0">G26+G28-G46</f>
        <v>0</v>
      </c>
      <c r="H27" s="17">
        <f t="shared" si="0"/>
        <v>0</v>
      </c>
      <c r="I27" s="32" t="s">
        <v>28</v>
      </c>
    </row>
    <row r="28" spans="1:9" ht="16.5" customHeight="1" x14ac:dyDescent="0.15">
      <c r="A28" s="71" t="s">
        <v>31</v>
      </c>
      <c r="B28" s="71"/>
      <c r="C28" s="14" t="s">
        <v>32</v>
      </c>
      <c r="D28" s="14"/>
      <c r="E28" s="14"/>
      <c r="F28" s="17">
        <f>F29+F30+F34+F35+F39+F40+F41</f>
        <v>91114475.219999999</v>
      </c>
      <c r="G28" s="17">
        <f t="shared" ref="G28:H28" si="1">G29+G30+G34+G35+G39+G40+G41</f>
        <v>86227532.379999995</v>
      </c>
      <c r="H28" s="17">
        <f t="shared" si="1"/>
        <v>85560026.620000005</v>
      </c>
      <c r="I28" s="32" t="s">
        <v>28</v>
      </c>
    </row>
    <row r="29" spans="1:9" ht="21.75" customHeight="1" x14ac:dyDescent="0.15">
      <c r="A29" s="71" t="s">
        <v>33</v>
      </c>
      <c r="B29" s="71"/>
      <c r="C29" s="18" t="s">
        <v>34</v>
      </c>
      <c r="D29" s="14" t="s">
        <v>35</v>
      </c>
      <c r="E29" s="14"/>
      <c r="F29" s="15">
        <v>0</v>
      </c>
      <c r="G29" s="7"/>
      <c r="H29" s="7"/>
      <c r="I29" s="32" t="s">
        <v>28</v>
      </c>
    </row>
    <row r="30" spans="1:9" ht="18.75" customHeight="1" x14ac:dyDescent="0.15">
      <c r="A30" s="71" t="s">
        <v>36</v>
      </c>
      <c r="B30" s="71"/>
      <c r="C30" s="18" t="s">
        <v>37</v>
      </c>
      <c r="D30" s="14" t="s">
        <v>38</v>
      </c>
      <c r="E30" s="14"/>
      <c r="F30" s="17">
        <f>F31+F32+F33</f>
        <v>90928444.920000002</v>
      </c>
      <c r="G30" s="9">
        <f t="shared" ref="G30:H30" si="2">G31+G32+G33</f>
        <v>86047532.379999995</v>
      </c>
      <c r="H30" s="9">
        <f t="shared" si="2"/>
        <v>85380026.620000005</v>
      </c>
      <c r="I30" s="32" t="s">
        <v>28</v>
      </c>
    </row>
    <row r="31" spans="1:9" ht="46.5" customHeight="1" x14ac:dyDescent="0.15">
      <c r="A31" s="71" t="s">
        <v>39</v>
      </c>
      <c r="B31" s="71"/>
      <c r="C31" s="14" t="s">
        <v>40</v>
      </c>
      <c r="D31" s="14" t="s">
        <v>38</v>
      </c>
      <c r="E31" s="14"/>
      <c r="F31" s="19">
        <v>90928444.920000002</v>
      </c>
      <c r="G31" s="7">
        <v>86047532.379999995</v>
      </c>
      <c r="H31" s="7">
        <v>85380026.620000005</v>
      </c>
      <c r="I31" s="32" t="s">
        <v>28</v>
      </c>
    </row>
    <row r="32" spans="1:9" ht="34.5" customHeight="1" x14ac:dyDescent="0.15">
      <c r="A32" s="71" t="s">
        <v>41</v>
      </c>
      <c r="B32" s="71"/>
      <c r="C32" s="14" t="s">
        <v>42</v>
      </c>
      <c r="D32" s="14" t="s">
        <v>38</v>
      </c>
      <c r="E32" s="14"/>
      <c r="F32" s="15">
        <v>0</v>
      </c>
      <c r="G32" s="7">
        <v>0</v>
      </c>
      <c r="H32" s="7">
        <v>0</v>
      </c>
      <c r="I32" s="32" t="s">
        <v>28</v>
      </c>
    </row>
    <row r="33" spans="1:9" ht="21.75" customHeight="1" x14ac:dyDescent="0.15">
      <c r="A33" s="72" t="s">
        <v>263</v>
      </c>
      <c r="B33" s="71"/>
      <c r="C33" s="14">
        <v>1230</v>
      </c>
      <c r="D33" s="14">
        <v>130</v>
      </c>
      <c r="E33" s="14"/>
      <c r="F33" s="19">
        <v>0</v>
      </c>
      <c r="G33" s="7">
        <v>0</v>
      </c>
      <c r="H33" s="7">
        <v>0</v>
      </c>
      <c r="I33" s="33"/>
    </row>
    <row r="34" spans="1:9" ht="19.5" customHeight="1" x14ac:dyDescent="0.15">
      <c r="A34" s="71" t="s">
        <v>43</v>
      </c>
      <c r="B34" s="71"/>
      <c r="C34" s="18" t="s">
        <v>44</v>
      </c>
      <c r="D34" s="14" t="s">
        <v>45</v>
      </c>
      <c r="E34" s="14"/>
      <c r="F34" s="17">
        <v>0</v>
      </c>
      <c r="G34" s="7">
        <v>0</v>
      </c>
      <c r="H34" s="7">
        <v>0</v>
      </c>
      <c r="I34" s="32" t="s">
        <v>28</v>
      </c>
    </row>
    <row r="35" spans="1:9" ht="19.5" customHeight="1" x14ac:dyDescent="0.15">
      <c r="A35" s="71" t="s">
        <v>46</v>
      </c>
      <c r="B35" s="71"/>
      <c r="C35" s="18" t="s">
        <v>47</v>
      </c>
      <c r="D35" s="14" t="s">
        <v>48</v>
      </c>
      <c r="E35" s="14"/>
      <c r="F35" s="17">
        <f t="shared" ref="F35:H35" si="3">F36+F37+F38</f>
        <v>186030.3</v>
      </c>
      <c r="G35" s="9">
        <f t="shared" si="3"/>
        <v>180000</v>
      </c>
      <c r="H35" s="9">
        <f t="shared" si="3"/>
        <v>180000</v>
      </c>
      <c r="I35" s="32" t="s">
        <v>28</v>
      </c>
    </row>
    <row r="36" spans="1:9" ht="19.5" customHeight="1" x14ac:dyDescent="0.15">
      <c r="A36" s="71" t="s">
        <v>49</v>
      </c>
      <c r="B36" s="71"/>
      <c r="C36" s="14" t="s">
        <v>50</v>
      </c>
      <c r="D36" s="14" t="s">
        <v>48</v>
      </c>
      <c r="E36" s="14"/>
      <c r="F36" s="19">
        <v>186030.3</v>
      </c>
      <c r="G36" s="7">
        <v>180000</v>
      </c>
      <c r="H36" s="7">
        <v>180000</v>
      </c>
      <c r="I36" s="32" t="s">
        <v>28</v>
      </c>
    </row>
    <row r="37" spans="1:9" ht="19.5" customHeight="1" x14ac:dyDescent="0.15">
      <c r="A37" s="71" t="s">
        <v>51</v>
      </c>
      <c r="B37" s="71"/>
      <c r="C37" s="14" t="s">
        <v>52</v>
      </c>
      <c r="D37" s="14" t="s">
        <v>48</v>
      </c>
      <c r="E37" s="14"/>
      <c r="F37" s="15">
        <v>0</v>
      </c>
      <c r="G37" s="7">
        <v>0</v>
      </c>
      <c r="H37" s="7">
        <v>0</v>
      </c>
      <c r="I37" s="32" t="s">
        <v>28</v>
      </c>
    </row>
    <row r="38" spans="1:9" ht="19.5" customHeight="1" x14ac:dyDescent="0.15">
      <c r="A38" s="72" t="s">
        <v>263</v>
      </c>
      <c r="B38" s="71"/>
      <c r="C38" s="14">
        <v>1430</v>
      </c>
      <c r="D38" s="14">
        <v>150</v>
      </c>
      <c r="E38" s="14"/>
      <c r="F38" s="15">
        <v>0</v>
      </c>
      <c r="G38" s="7">
        <v>0</v>
      </c>
      <c r="H38" s="7">
        <v>0</v>
      </c>
      <c r="I38" s="33"/>
    </row>
    <row r="39" spans="1:9" ht="19.5" customHeight="1" x14ac:dyDescent="0.15">
      <c r="A39" s="71" t="s">
        <v>53</v>
      </c>
      <c r="B39" s="71"/>
      <c r="C39" s="18" t="s">
        <v>54</v>
      </c>
      <c r="D39" s="14" t="s">
        <v>55</v>
      </c>
      <c r="E39" s="14"/>
      <c r="F39" s="17">
        <v>0</v>
      </c>
      <c r="G39" s="7">
        <v>0</v>
      </c>
      <c r="H39" s="7">
        <v>0</v>
      </c>
      <c r="I39" s="32" t="s">
        <v>28</v>
      </c>
    </row>
    <row r="40" spans="1:9" ht="19.5" customHeight="1" x14ac:dyDescent="0.15">
      <c r="A40" s="71" t="s">
        <v>56</v>
      </c>
      <c r="B40" s="71"/>
      <c r="C40" s="18" t="s">
        <v>57</v>
      </c>
      <c r="D40" s="14"/>
      <c r="E40" s="14"/>
      <c r="F40" s="17">
        <v>0</v>
      </c>
      <c r="G40" s="7">
        <v>0</v>
      </c>
      <c r="H40" s="7">
        <v>0</v>
      </c>
      <c r="I40" s="32" t="s">
        <v>28</v>
      </c>
    </row>
    <row r="41" spans="1:9" ht="19.5" customHeight="1" x14ac:dyDescent="0.15">
      <c r="A41" s="71" t="s">
        <v>58</v>
      </c>
      <c r="B41" s="71"/>
      <c r="C41" s="18" t="s">
        <v>59</v>
      </c>
      <c r="D41" s="14" t="s">
        <v>27</v>
      </c>
      <c r="E41" s="14"/>
      <c r="F41" s="17">
        <f>F42+F43+F44+F45</f>
        <v>0</v>
      </c>
      <c r="G41" s="7">
        <v>0</v>
      </c>
      <c r="H41" s="7">
        <v>0</v>
      </c>
      <c r="I41" s="32" t="s">
        <v>28</v>
      </c>
    </row>
    <row r="42" spans="1:9" ht="35.25" customHeight="1" x14ac:dyDescent="0.15">
      <c r="A42" s="71" t="s">
        <v>60</v>
      </c>
      <c r="B42" s="71"/>
      <c r="C42" s="14" t="s">
        <v>61</v>
      </c>
      <c r="D42" s="14" t="s">
        <v>62</v>
      </c>
      <c r="E42" s="14"/>
      <c r="F42" s="15">
        <v>0</v>
      </c>
      <c r="G42" s="7">
        <v>0</v>
      </c>
      <c r="H42" s="7">
        <v>0</v>
      </c>
      <c r="I42" s="32" t="s">
        <v>28</v>
      </c>
    </row>
    <row r="43" spans="1:9" ht="35.25" customHeight="1" x14ac:dyDescent="0.15">
      <c r="A43" s="71" t="s">
        <v>63</v>
      </c>
      <c r="B43" s="71"/>
      <c r="C43" s="14" t="s">
        <v>64</v>
      </c>
      <c r="D43" s="14" t="s">
        <v>62</v>
      </c>
      <c r="E43" s="14"/>
      <c r="F43" s="15">
        <v>0</v>
      </c>
      <c r="G43" s="7">
        <v>0</v>
      </c>
      <c r="H43" s="7">
        <v>0</v>
      </c>
      <c r="I43" s="32" t="s">
        <v>28</v>
      </c>
    </row>
    <row r="44" spans="1:9" ht="22.5" customHeight="1" x14ac:dyDescent="0.15">
      <c r="A44" s="71" t="s">
        <v>65</v>
      </c>
      <c r="B44" s="71"/>
      <c r="C44" s="14" t="s">
        <v>66</v>
      </c>
      <c r="D44" s="14" t="s">
        <v>62</v>
      </c>
      <c r="E44" s="14"/>
      <c r="F44" s="19">
        <v>0</v>
      </c>
      <c r="G44" s="7">
        <v>0</v>
      </c>
      <c r="H44" s="7">
        <v>0</v>
      </c>
      <c r="I44" s="32" t="s">
        <v>28</v>
      </c>
    </row>
    <row r="45" spans="1:9" ht="27.75" customHeight="1" x14ac:dyDescent="0.15">
      <c r="A45" s="71" t="s">
        <v>67</v>
      </c>
      <c r="B45" s="71"/>
      <c r="C45" s="14" t="s">
        <v>68</v>
      </c>
      <c r="D45" s="14" t="s">
        <v>62</v>
      </c>
      <c r="E45" s="14"/>
      <c r="F45" s="19">
        <v>0</v>
      </c>
      <c r="G45" s="7">
        <v>0</v>
      </c>
      <c r="H45" s="7">
        <v>0</v>
      </c>
      <c r="I45" s="32" t="s">
        <v>28</v>
      </c>
    </row>
    <row r="46" spans="1:9" ht="18" customHeight="1" x14ac:dyDescent="0.15">
      <c r="A46" s="71" t="s">
        <v>69</v>
      </c>
      <c r="B46" s="71"/>
      <c r="C46" s="33" t="s">
        <v>70</v>
      </c>
      <c r="D46" s="33" t="s">
        <v>27</v>
      </c>
      <c r="E46" s="33"/>
      <c r="F46" s="9">
        <f>F47+F57+F63+F67+F71+F73</f>
        <v>91115606.340000004</v>
      </c>
      <c r="G46" s="9">
        <f t="shared" ref="G46:H46" si="4">G47+G57+G63+G67+G71+G73</f>
        <v>86227532.379999995</v>
      </c>
      <c r="H46" s="9">
        <f t="shared" si="4"/>
        <v>85560026.620000005</v>
      </c>
      <c r="I46" s="32" t="s">
        <v>28</v>
      </c>
    </row>
    <row r="47" spans="1:9" ht="26.25" customHeight="1" x14ac:dyDescent="0.15">
      <c r="A47" s="71" t="s">
        <v>71</v>
      </c>
      <c r="B47" s="71"/>
      <c r="C47" s="33" t="s">
        <v>72</v>
      </c>
      <c r="D47" s="33" t="s">
        <v>27</v>
      </c>
      <c r="E47" s="33"/>
      <c r="F47" s="9">
        <f>F48+F49+F50+F51+F54+F55+F56</f>
        <v>55899843.619999997</v>
      </c>
      <c r="G47" s="9">
        <f t="shared" ref="G47:H47" si="5">G48+G49+G50+G51+G54+G55+G56</f>
        <v>55899843.619999997</v>
      </c>
      <c r="H47" s="9">
        <f t="shared" si="5"/>
        <v>55899843.619999997</v>
      </c>
      <c r="I47" s="32" t="s">
        <v>28</v>
      </c>
    </row>
    <row r="48" spans="1:9" ht="24" customHeight="1" x14ac:dyDescent="0.15">
      <c r="A48" s="71" t="s">
        <v>73</v>
      </c>
      <c r="B48" s="71"/>
      <c r="C48" s="33" t="s">
        <v>74</v>
      </c>
      <c r="D48" s="33" t="s">
        <v>75</v>
      </c>
      <c r="E48" s="33"/>
      <c r="F48" s="7">
        <v>43088827.399999999</v>
      </c>
      <c r="G48" s="7">
        <v>43088827.399999999</v>
      </c>
      <c r="H48" s="7">
        <v>43088827.399999999</v>
      </c>
      <c r="I48" s="32" t="s">
        <v>28</v>
      </c>
    </row>
    <row r="49" spans="1:9" ht="17.25" customHeight="1" x14ac:dyDescent="0.15">
      <c r="A49" s="71" t="s">
        <v>76</v>
      </c>
      <c r="B49" s="71"/>
      <c r="C49" s="33" t="s">
        <v>77</v>
      </c>
      <c r="D49" s="33" t="s">
        <v>78</v>
      </c>
      <c r="E49" s="33"/>
      <c r="F49" s="7">
        <v>0</v>
      </c>
      <c r="G49" s="7">
        <v>0</v>
      </c>
      <c r="H49" s="7">
        <v>0</v>
      </c>
      <c r="I49" s="32" t="s">
        <v>28</v>
      </c>
    </row>
    <row r="50" spans="1:9" ht="33" customHeight="1" x14ac:dyDescent="0.15">
      <c r="A50" s="71" t="s">
        <v>79</v>
      </c>
      <c r="B50" s="71"/>
      <c r="C50" s="33" t="s">
        <v>80</v>
      </c>
      <c r="D50" s="33" t="s">
        <v>81</v>
      </c>
      <c r="E50" s="33"/>
      <c r="F50" s="7">
        <v>0</v>
      </c>
      <c r="G50" s="7">
        <v>0</v>
      </c>
      <c r="H50" s="7">
        <v>0</v>
      </c>
      <c r="I50" s="32" t="s">
        <v>28</v>
      </c>
    </row>
    <row r="51" spans="1:9" ht="28.5" customHeight="1" x14ac:dyDescent="0.15">
      <c r="A51" s="71" t="s">
        <v>82</v>
      </c>
      <c r="B51" s="71"/>
      <c r="C51" s="33" t="s">
        <v>83</v>
      </c>
      <c r="D51" s="33" t="s">
        <v>84</v>
      </c>
      <c r="E51" s="33"/>
      <c r="F51" s="9">
        <f>F52+F53</f>
        <v>12811016.220000001</v>
      </c>
      <c r="G51" s="9">
        <f t="shared" ref="G51:H51" si="6">G52+G53</f>
        <v>12811016.220000001</v>
      </c>
      <c r="H51" s="9">
        <f t="shared" si="6"/>
        <v>12811016.220000001</v>
      </c>
      <c r="I51" s="32" t="s">
        <v>28</v>
      </c>
    </row>
    <row r="52" spans="1:9" ht="24" customHeight="1" x14ac:dyDescent="0.15">
      <c r="A52" s="71" t="s">
        <v>85</v>
      </c>
      <c r="B52" s="71"/>
      <c r="C52" s="33" t="s">
        <v>86</v>
      </c>
      <c r="D52" s="33" t="s">
        <v>84</v>
      </c>
      <c r="E52" s="33"/>
      <c r="F52" s="7">
        <v>12811016.220000001</v>
      </c>
      <c r="G52" s="7">
        <v>12811016.220000001</v>
      </c>
      <c r="H52" s="7">
        <v>12811016.220000001</v>
      </c>
      <c r="I52" s="32" t="s">
        <v>28</v>
      </c>
    </row>
    <row r="53" spans="1:9" ht="17.25" customHeight="1" x14ac:dyDescent="0.15">
      <c r="A53" s="71" t="s">
        <v>87</v>
      </c>
      <c r="B53" s="71"/>
      <c r="C53" s="33" t="s">
        <v>88</v>
      </c>
      <c r="D53" s="33" t="s">
        <v>84</v>
      </c>
      <c r="E53" s="33"/>
      <c r="F53" s="7">
        <v>0</v>
      </c>
      <c r="G53" s="7">
        <v>0</v>
      </c>
      <c r="H53" s="7">
        <v>0</v>
      </c>
      <c r="I53" s="32" t="s">
        <v>28</v>
      </c>
    </row>
    <row r="54" spans="1:9" ht="24.75" customHeight="1" x14ac:dyDescent="0.15">
      <c r="A54" s="71" t="s">
        <v>89</v>
      </c>
      <c r="B54" s="71"/>
      <c r="C54" s="33" t="s">
        <v>90</v>
      </c>
      <c r="D54" s="33" t="s">
        <v>91</v>
      </c>
      <c r="E54" s="33"/>
      <c r="F54" s="7">
        <v>0</v>
      </c>
      <c r="G54" s="7">
        <v>0</v>
      </c>
      <c r="H54" s="7">
        <v>0</v>
      </c>
      <c r="I54" s="32" t="s">
        <v>28</v>
      </c>
    </row>
    <row r="55" spans="1:9" ht="27" customHeight="1" x14ac:dyDescent="0.15">
      <c r="A55" s="71" t="s">
        <v>92</v>
      </c>
      <c r="B55" s="71"/>
      <c r="C55" s="33" t="s">
        <v>93</v>
      </c>
      <c r="D55" s="33" t="s">
        <v>94</v>
      </c>
      <c r="E55" s="33"/>
      <c r="F55" s="7">
        <v>0</v>
      </c>
      <c r="G55" s="7">
        <v>0</v>
      </c>
      <c r="H55" s="7">
        <v>0</v>
      </c>
      <c r="I55" s="32" t="s">
        <v>28</v>
      </c>
    </row>
    <row r="56" spans="1:9" ht="26.25" customHeight="1" x14ac:dyDescent="0.15">
      <c r="A56" s="71" t="s">
        <v>95</v>
      </c>
      <c r="B56" s="71"/>
      <c r="C56" s="33" t="s">
        <v>96</v>
      </c>
      <c r="D56" s="33" t="s">
        <v>97</v>
      </c>
      <c r="E56" s="33"/>
      <c r="F56" s="7">
        <v>0</v>
      </c>
      <c r="G56" s="7">
        <v>0</v>
      </c>
      <c r="H56" s="7">
        <v>0</v>
      </c>
      <c r="I56" s="32" t="s">
        <v>28</v>
      </c>
    </row>
    <row r="57" spans="1:9" ht="24.75" customHeight="1" x14ac:dyDescent="0.15">
      <c r="A57" s="71" t="s">
        <v>98</v>
      </c>
      <c r="B57" s="71"/>
      <c r="C57" s="33" t="s">
        <v>99</v>
      </c>
      <c r="D57" s="33" t="s">
        <v>100</v>
      </c>
      <c r="E57" s="33"/>
      <c r="F57" s="9">
        <f>F58+F59+F60+F61+F62</f>
        <v>0</v>
      </c>
      <c r="G57" s="9">
        <f t="shared" ref="G57:H57" si="7">G58+G59+G60+G61+G62</f>
        <v>0</v>
      </c>
      <c r="H57" s="9">
        <f t="shared" si="7"/>
        <v>0</v>
      </c>
      <c r="I57" s="32" t="s">
        <v>28</v>
      </c>
    </row>
    <row r="58" spans="1:9" ht="33.75" customHeight="1" x14ac:dyDescent="0.15">
      <c r="A58" s="71" t="s">
        <v>101</v>
      </c>
      <c r="B58" s="71"/>
      <c r="C58" s="33" t="s">
        <v>102</v>
      </c>
      <c r="D58" s="33" t="s">
        <v>103</v>
      </c>
      <c r="E58" s="33"/>
      <c r="F58" s="7">
        <v>0</v>
      </c>
      <c r="G58" s="7">
        <v>0</v>
      </c>
      <c r="H58" s="7">
        <v>0</v>
      </c>
      <c r="I58" s="32" t="s">
        <v>28</v>
      </c>
    </row>
    <row r="59" spans="1:9" ht="41.25" customHeight="1" x14ac:dyDescent="0.15">
      <c r="A59" s="71" t="s">
        <v>104</v>
      </c>
      <c r="B59" s="71"/>
      <c r="C59" s="33" t="s">
        <v>105</v>
      </c>
      <c r="D59" s="33" t="s">
        <v>106</v>
      </c>
      <c r="E59" s="33"/>
      <c r="F59" s="7">
        <v>0</v>
      </c>
      <c r="G59" s="7">
        <v>0</v>
      </c>
      <c r="H59" s="7">
        <v>0</v>
      </c>
      <c r="I59" s="32" t="s">
        <v>28</v>
      </c>
    </row>
    <row r="60" spans="1:9" ht="33.75" customHeight="1" x14ac:dyDescent="0.15">
      <c r="A60" s="71" t="s">
        <v>107</v>
      </c>
      <c r="B60" s="71"/>
      <c r="C60" s="33" t="s">
        <v>108</v>
      </c>
      <c r="D60" s="33" t="s">
        <v>109</v>
      </c>
      <c r="E60" s="33"/>
      <c r="F60" s="7">
        <v>0</v>
      </c>
      <c r="G60" s="7">
        <v>0</v>
      </c>
      <c r="H60" s="7">
        <v>0</v>
      </c>
      <c r="I60" s="32" t="s">
        <v>28</v>
      </c>
    </row>
    <row r="61" spans="1:9" ht="46.5" customHeight="1" x14ac:dyDescent="0.15">
      <c r="A61" s="71" t="s">
        <v>110</v>
      </c>
      <c r="B61" s="71"/>
      <c r="C61" s="33" t="s">
        <v>111</v>
      </c>
      <c r="D61" s="33" t="s">
        <v>112</v>
      </c>
      <c r="E61" s="33"/>
      <c r="F61" s="7">
        <v>0</v>
      </c>
      <c r="G61" s="7">
        <v>0</v>
      </c>
      <c r="H61" s="7">
        <v>0</v>
      </c>
      <c r="I61" s="32" t="s">
        <v>28</v>
      </c>
    </row>
    <row r="62" spans="1:9" ht="24.75" customHeight="1" x14ac:dyDescent="0.15">
      <c r="A62" s="71" t="s">
        <v>113</v>
      </c>
      <c r="B62" s="71"/>
      <c r="C62" s="33" t="s">
        <v>114</v>
      </c>
      <c r="D62" s="33" t="s">
        <v>115</v>
      </c>
      <c r="E62" s="33"/>
      <c r="F62" s="7">
        <v>0</v>
      </c>
      <c r="G62" s="7">
        <v>0</v>
      </c>
      <c r="H62" s="7">
        <v>0</v>
      </c>
      <c r="I62" s="32" t="s">
        <v>28</v>
      </c>
    </row>
    <row r="63" spans="1:9" ht="19.5" customHeight="1" x14ac:dyDescent="0.15">
      <c r="A63" s="71" t="s">
        <v>116</v>
      </c>
      <c r="B63" s="71"/>
      <c r="C63" s="33" t="s">
        <v>117</v>
      </c>
      <c r="D63" s="33" t="s">
        <v>118</v>
      </c>
      <c r="E63" s="33"/>
      <c r="F63" s="9">
        <f>F64+F65+F66</f>
        <v>5603443</v>
      </c>
      <c r="G63" s="9">
        <f t="shared" ref="G63:H63" si="8">G64+G65+G66</f>
        <v>5603443</v>
      </c>
      <c r="H63" s="9">
        <f t="shared" si="8"/>
        <v>5603443</v>
      </c>
      <c r="I63" s="32" t="s">
        <v>28</v>
      </c>
    </row>
    <row r="64" spans="1:9" ht="24" customHeight="1" x14ac:dyDescent="0.15">
      <c r="A64" s="71" t="s">
        <v>119</v>
      </c>
      <c r="B64" s="71"/>
      <c r="C64" s="33" t="s">
        <v>120</v>
      </c>
      <c r="D64" s="33" t="s">
        <v>121</v>
      </c>
      <c r="E64" s="33"/>
      <c r="F64" s="7">
        <v>5590807</v>
      </c>
      <c r="G64" s="7">
        <v>5590807</v>
      </c>
      <c r="H64" s="7">
        <v>5590807</v>
      </c>
      <c r="I64" s="32" t="s">
        <v>28</v>
      </c>
    </row>
    <row r="65" spans="1:9" ht="24" customHeight="1" x14ac:dyDescent="0.15">
      <c r="A65" s="71" t="s">
        <v>122</v>
      </c>
      <c r="B65" s="71"/>
      <c r="C65" s="33" t="s">
        <v>123</v>
      </c>
      <c r="D65" s="33" t="s">
        <v>124</v>
      </c>
      <c r="E65" s="33"/>
      <c r="F65" s="7">
        <v>12636</v>
      </c>
      <c r="G65" s="7">
        <v>12636</v>
      </c>
      <c r="H65" s="7">
        <v>12636</v>
      </c>
      <c r="I65" s="32" t="s">
        <v>28</v>
      </c>
    </row>
    <row r="66" spans="1:9" ht="22.5" customHeight="1" x14ac:dyDescent="0.15">
      <c r="A66" s="71" t="s">
        <v>125</v>
      </c>
      <c r="B66" s="71"/>
      <c r="C66" s="33" t="s">
        <v>126</v>
      </c>
      <c r="D66" s="33" t="s">
        <v>127</v>
      </c>
      <c r="E66" s="33"/>
      <c r="F66" s="7">
        <v>0</v>
      </c>
      <c r="G66" s="7">
        <v>0</v>
      </c>
      <c r="H66" s="7">
        <v>0</v>
      </c>
      <c r="I66" s="32" t="s">
        <v>28</v>
      </c>
    </row>
    <row r="67" spans="1:9" ht="18.75" customHeight="1" x14ac:dyDescent="0.15">
      <c r="A67" s="71" t="s">
        <v>128</v>
      </c>
      <c r="B67" s="71"/>
      <c r="C67" s="33" t="s">
        <v>129</v>
      </c>
      <c r="D67" s="33" t="s">
        <v>27</v>
      </c>
      <c r="E67" s="33"/>
      <c r="F67" s="9">
        <f>F68+F69+F70</f>
        <v>0</v>
      </c>
      <c r="G67" s="9">
        <f t="shared" ref="G67:H67" si="9">G68+G69+G70</f>
        <v>0</v>
      </c>
      <c r="H67" s="9">
        <f t="shared" si="9"/>
        <v>0</v>
      </c>
      <c r="I67" s="32" t="s">
        <v>28</v>
      </c>
    </row>
    <row r="68" spans="1:9" ht="22.5" customHeight="1" x14ac:dyDescent="0.15">
      <c r="A68" s="71" t="s">
        <v>130</v>
      </c>
      <c r="B68" s="71"/>
      <c r="C68" s="33" t="s">
        <v>131</v>
      </c>
      <c r="D68" s="33" t="s">
        <v>132</v>
      </c>
      <c r="E68" s="33"/>
      <c r="F68" s="7">
        <v>0</v>
      </c>
      <c r="G68" s="7">
        <v>0</v>
      </c>
      <c r="H68" s="7">
        <v>0</v>
      </c>
      <c r="I68" s="32" t="s">
        <v>28</v>
      </c>
    </row>
    <row r="69" spans="1:9" ht="19.5" customHeight="1" x14ac:dyDescent="0.15">
      <c r="A69" s="71" t="s">
        <v>134</v>
      </c>
      <c r="B69" s="71"/>
      <c r="C69" s="33" t="s">
        <v>135</v>
      </c>
      <c r="D69" s="33" t="s">
        <v>136</v>
      </c>
      <c r="E69" s="33"/>
      <c r="F69" s="7">
        <v>0</v>
      </c>
      <c r="G69" s="7">
        <v>0</v>
      </c>
      <c r="H69" s="7">
        <v>0</v>
      </c>
      <c r="I69" s="32" t="s">
        <v>28</v>
      </c>
    </row>
    <row r="70" spans="1:9" ht="27.75" customHeight="1" x14ac:dyDescent="0.15">
      <c r="A70" s="71" t="s">
        <v>137</v>
      </c>
      <c r="B70" s="71"/>
      <c r="C70" s="33" t="s">
        <v>138</v>
      </c>
      <c r="D70" s="33" t="s">
        <v>139</v>
      </c>
      <c r="E70" s="33"/>
      <c r="F70" s="7">
        <v>0</v>
      </c>
      <c r="G70" s="7">
        <v>0</v>
      </c>
      <c r="H70" s="7">
        <v>0</v>
      </c>
      <c r="I70" s="32" t="s">
        <v>28</v>
      </c>
    </row>
    <row r="71" spans="1:9" ht="18" customHeight="1" x14ac:dyDescent="0.15">
      <c r="A71" s="71" t="s">
        <v>140</v>
      </c>
      <c r="B71" s="71"/>
      <c r="C71" s="33" t="s">
        <v>141</v>
      </c>
      <c r="D71" s="33" t="s">
        <v>27</v>
      </c>
      <c r="E71" s="33"/>
      <c r="F71" s="9">
        <f>F72</f>
        <v>0</v>
      </c>
      <c r="G71" s="9">
        <f t="shared" ref="G71:H71" si="10">G72</f>
        <v>0</v>
      </c>
      <c r="H71" s="9">
        <f t="shared" si="10"/>
        <v>0</v>
      </c>
      <c r="I71" s="32" t="s">
        <v>28</v>
      </c>
    </row>
    <row r="72" spans="1:9" ht="33" customHeight="1" x14ac:dyDescent="0.15">
      <c r="A72" s="71" t="s">
        <v>142</v>
      </c>
      <c r="B72" s="71"/>
      <c r="C72" s="33" t="s">
        <v>143</v>
      </c>
      <c r="D72" s="33" t="s">
        <v>144</v>
      </c>
      <c r="E72" s="33"/>
      <c r="F72" s="7">
        <v>0</v>
      </c>
      <c r="G72" s="7">
        <v>0</v>
      </c>
      <c r="H72" s="7">
        <v>0</v>
      </c>
      <c r="I72" s="32" t="s">
        <v>28</v>
      </c>
    </row>
    <row r="73" spans="1:9" ht="18" customHeight="1" x14ac:dyDescent="0.15">
      <c r="A73" s="68" t="s">
        <v>145</v>
      </c>
      <c r="B73" s="68"/>
      <c r="C73" s="16" t="s">
        <v>146</v>
      </c>
      <c r="D73" s="14" t="s">
        <v>27</v>
      </c>
      <c r="E73" s="14"/>
      <c r="F73" s="17">
        <f>F74+F75+F76+F77+F78+F79</f>
        <v>29612319.719999999</v>
      </c>
      <c r="G73" s="17">
        <f t="shared" ref="G73:H73" si="11">G74+G75+G76+G77+G78+G79</f>
        <v>24724245.759999998</v>
      </c>
      <c r="H73" s="17">
        <f t="shared" si="11"/>
        <v>24056740</v>
      </c>
      <c r="I73" s="32" t="s">
        <v>28</v>
      </c>
    </row>
    <row r="74" spans="1:9" ht="21.75" customHeight="1" x14ac:dyDescent="0.15">
      <c r="A74" s="68" t="s">
        <v>147</v>
      </c>
      <c r="B74" s="68"/>
      <c r="C74" s="14" t="s">
        <v>148</v>
      </c>
      <c r="D74" s="14" t="s">
        <v>149</v>
      </c>
      <c r="E74" s="14"/>
      <c r="F74" s="15">
        <v>0</v>
      </c>
      <c r="G74" s="15">
        <v>0</v>
      </c>
      <c r="H74" s="15">
        <v>0</v>
      </c>
      <c r="I74" s="32" t="s">
        <v>28</v>
      </c>
    </row>
    <row r="75" spans="1:9" ht="26.25" customHeight="1" x14ac:dyDescent="0.15">
      <c r="A75" s="68" t="s">
        <v>150</v>
      </c>
      <c r="B75" s="68"/>
      <c r="C75" s="14" t="s">
        <v>151</v>
      </c>
      <c r="D75" s="14" t="s">
        <v>152</v>
      </c>
      <c r="E75" s="14"/>
      <c r="F75" s="15">
        <v>0</v>
      </c>
      <c r="G75" s="15">
        <v>0</v>
      </c>
      <c r="H75" s="15">
        <v>0</v>
      </c>
      <c r="I75" s="32" t="s">
        <v>28</v>
      </c>
    </row>
    <row r="76" spans="1:9" ht="21.75" customHeight="1" x14ac:dyDescent="0.15">
      <c r="A76" s="68" t="s">
        <v>153</v>
      </c>
      <c r="B76" s="68"/>
      <c r="C76" s="16" t="s">
        <v>154</v>
      </c>
      <c r="D76" s="16" t="s">
        <v>155</v>
      </c>
      <c r="E76" s="14"/>
      <c r="F76" s="15">
        <v>0</v>
      </c>
      <c r="G76" s="15">
        <v>0</v>
      </c>
      <c r="H76" s="15">
        <v>0</v>
      </c>
      <c r="I76" s="32" t="s">
        <v>28</v>
      </c>
    </row>
    <row r="77" spans="1:9" ht="24" customHeight="1" x14ac:dyDescent="0.15">
      <c r="A77" s="68" t="s">
        <v>156</v>
      </c>
      <c r="B77" s="68"/>
      <c r="C77" s="16" t="s">
        <v>157</v>
      </c>
      <c r="D77" s="16">
        <v>244</v>
      </c>
      <c r="E77" s="14"/>
      <c r="F77" s="15">
        <v>10361456.02</v>
      </c>
      <c r="G77" s="15">
        <v>4699718.8499999996</v>
      </c>
      <c r="H77" s="15">
        <v>3880399</v>
      </c>
      <c r="I77" s="32" t="s">
        <v>28</v>
      </c>
    </row>
    <row r="78" spans="1:9" ht="24" customHeight="1" x14ac:dyDescent="0.15">
      <c r="A78" s="69" t="s">
        <v>266</v>
      </c>
      <c r="B78" s="70"/>
      <c r="C78" s="16">
        <v>2660</v>
      </c>
      <c r="D78" s="16">
        <v>247</v>
      </c>
      <c r="E78" s="14"/>
      <c r="F78" s="15">
        <v>19250863.699999999</v>
      </c>
      <c r="G78" s="15">
        <v>20024526.91</v>
      </c>
      <c r="H78" s="15">
        <v>20176341</v>
      </c>
      <c r="I78" s="33"/>
    </row>
    <row r="79" spans="1:9" ht="24" customHeight="1" x14ac:dyDescent="0.15">
      <c r="A79" s="68" t="s">
        <v>158</v>
      </c>
      <c r="B79" s="68"/>
      <c r="C79" s="14" t="s">
        <v>159</v>
      </c>
      <c r="D79" s="14" t="s">
        <v>160</v>
      </c>
      <c r="E79" s="14"/>
      <c r="F79" s="17">
        <f>F80+F81</f>
        <v>0</v>
      </c>
      <c r="G79" s="17">
        <f t="shared" ref="G79:H79" si="12">G80+G81</f>
        <v>0</v>
      </c>
      <c r="H79" s="17">
        <f t="shared" si="12"/>
        <v>0</v>
      </c>
      <c r="I79" s="33"/>
    </row>
    <row r="80" spans="1:9" ht="24" customHeight="1" x14ac:dyDescent="0.15">
      <c r="A80" s="68" t="s">
        <v>161</v>
      </c>
      <c r="B80" s="68"/>
      <c r="C80" s="14" t="s">
        <v>162</v>
      </c>
      <c r="D80" s="14" t="s">
        <v>163</v>
      </c>
      <c r="E80" s="14"/>
      <c r="F80" s="15">
        <v>0</v>
      </c>
      <c r="G80" s="15">
        <v>0</v>
      </c>
      <c r="H80" s="15">
        <v>0</v>
      </c>
      <c r="I80" s="33"/>
    </row>
    <row r="81" spans="1:9" ht="24" customHeight="1" x14ac:dyDescent="0.15">
      <c r="A81" s="68" t="s">
        <v>164</v>
      </c>
      <c r="B81" s="68"/>
      <c r="C81" s="14" t="s">
        <v>165</v>
      </c>
      <c r="D81" s="14" t="s">
        <v>166</v>
      </c>
      <c r="E81" s="14"/>
      <c r="F81" s="15">
        <v>0</v>
      </c>
      <c r="G81" s="15">
        <v>0</v>
      </c>
      <c r="H81" s="15">
        <v>0</v>
      </c>
      <c r="I81" s="32" t="s">
        <v>28</v>
      </c>
    </row>
    <row r="82" spans="1:9" ht="36.75" customHeight="1" x14ac:dyDescent="0.15">
      <c r="A82" s="68" t="s">
        <v>167</v>
      </c>
      <c r="B82" s="68"/>
      <c r="C82" s="14" t="s">
        <v>168</v>
      </c>
      <c r="D82" s="14" t="s">
        <v>169</v>
      </c>
      <c r="E82" s="14"/>
      <c r="F82" s="17">
        <f>F83+F84+F85</f>
        <v>0</v>
      </c>
      <c r="G82" s="17">
        <f t="shared" ref="G82:H82" si="13">G83+G84+G85</f>
        <v>0</v>
      </c>
      <c r="H82" s="17">
        <f t="shared" si="13"/>
        <v>0</v>
      </c>
      <c r="I82" s="32" t="s">
        <v>28</v>
      </c>
    </row>
    <row r="83" spans="1:9" ht="21" customHeight="1" x14ac:dyDescent="0.15">
      <c r="A83" s="68" t="s">
        <v>170</v>
      </c>
      <c r="B83" s="68"/>
      <c r="C83" s="14" t="s">
        <v>171</v>
      </c>
      <c r="D83" s="14"/>
      <c r="E83" s="14"/>
      <c r="F83" s="15">
        <v>0</v>
      </c>
      <c r="G83" s="15">
        <v>0</v>
      </c>
      <c r="H83" s="15">
        <v>0</v>
      </c>
      <c r="I83" s="32" t="s">
        <v>28</v>
      </c>
    </row>
    <row r="84" spans="1:9" ht="10.5" customHeight="1" x14ac:dyDescent="0.15">
      <c r="A84" s="68" t="s">
        <v>172</v>
      </c>
      <c r="B84" s="68"/>
      <c r="C84" s="14" t="s">
        <v>173</v>
      </c>
      <c r="D84" s="14"/>
      <c r="E84" s="14"/>
      <c r="F84" s="15">
        <v>0</v>
      </c>
      <c r="G84" s="15">
        <v>0</v>
      </c>
      <c r="H84" s="15">
        <v>0</v>
      </c>
      <c r="I84" s="32" t="s">
        <v>28</v>
      </c>
    </row>
    <row r="85" spans="1:9" ht="21" customHeight="1" x14ac:dyDescent="0.15">
      <c r="A85" s="68" t="s">
        <v>174</v>
      </c>
      <c r="B85" s="68"/>
      <c r="C85" s="14" t="s">
        <v>175</v>
      </c>
      <c r="D85" s="14"/>
      <c r="E85" s="14"/>
      <c r="F85" s="15">
        <v>0</v>
      </c>
      <c r="G85" s="15">
        <v>0</v>
      </c>
      <c r="H85" s="15">
        <v>0</v>
      </c>
      <c r="I85" s="32" t="s">
        <v>28</v>
      </c>
    </row>
    <row r="86" spans="1:9" ht="10.5" customHeight="1" x14ac:dyDescent="0.15">
      <c r="A86" s="68" t="s">
        <v>176</v>
      </c>
      <c r="B86" s="68"/>
      <c r="C86" s="14" t="s">
        <v>177</v>
      </c>
      <c r="D86" s="14" t="s">
        <v>27</v>
      </c>
      <c r="E86" s="14"/>
      <c r="F86" s="17">
        <f>F87+F88+F89+F90</f>
        <v>0</v>
      </c>
      <c r="G86" s="17">
        <f t="shared" ref="G86:H86" si="14">G87+G88+G89+G90</f>
        <v>0</v>
      </c>
      <c r="H86" s="17">
        <f t="shared" si="14"/>
        <v>0</v>
      </c>
      <c r="I86" s="32" t="s">
        <v>28</v>
      </c>
    </row>
    <row r="87" spans="1:9" ht="10.5" customHeight="1" x14ac:dyDescent="0.15">
      <c r="A87" s="68" t="s">
        <v>178</v>
      </c>
      <c r="B87" s="68"/>
      <c r="C87" s="14" t="s">
        <v>179</v>
      </c>
      <c r="D87" s="14" t="s">
        <v>180</v>
      </c>
      <c r="E87" s="14"/>
      <c r="F87" s="15">
        <v>0</v>
      </c>
      <c r="G87" s="15">
        <v>0</v>
      </c>
      <c r="H87" s="15">
        <v>0</v>
      </c>
      <c r="I87" s="32" t="s">
        <v>28</v>
      </c>
    </row>
    <row r="88" spans="1:9" ht="10.5" customHeight="1" x14ac:dyDescent="0.15">
      <c r="A88" s="68" t="s">
        <v>63</v>
      </c>
      <c r="B88" s="68"/>
      <c r="C88" s="14" t="s">
        <v>181</v>
      </c>
      <c r="D88" s="14" t="s">
        <v>180</v>
      </c>
      <c r="E88" s="14"/>
      <c r="F88" s="15">
        <v>0</v>
      </c>
      <c r="G88" s="15">
        <v>0</v>
      </c>
      <c r="H88" s="15">
        <v>0</v>
      </c>
      <c r="I88" s="32" t="s">
        <v>28</v>
      </c>
    </row>
    <row r="89" spans="1:9" ht="21" customHeight="1" x14ac:dyDescent="0.15">
      <c r="A89" s="68" t="s">
        <v>65</v>
      </c>
      <c r="B89" s="68"/>
      <c r="C89" s="14" t="s">
        <v>182</v>
      </c>
      <c r="D89" s="14" t="s">
        <v>180</v>
      </c>
      <c r="E89" s="14"/>
      <c r="F89" s="15">
        <v>0</v>
      </c>
      <c r="G89" s="15">
        <v>0</v>
      </c>
      <c r="H89" s="15">
        <v>0</v>
      </c>
      <c r="I89" s="32" t="s">
        <v>28</v>
      </c>
    </row>
    <row r="90" spans="1:9" ht="31.5" customHeight="1" x14ac:dyDescent="0.15">
      <c r="A90" s="68" t="s">
        <v>183</v>
      </c>
      <c r="B90" s="68"/>
      <c r="C90" s="14" t="s">
        <v>184</v>
      </c>
      <c r="D90" s="14" t="s">
        <v>180</v>
      </c>
      <c r="E90" s="14"/>
      <c r="F90" s="15">
        <v>0</v>
      </c>
      <c r="G90" s="15">
        <v>0</v>
      </c>
      <c r="H90" s="15">
        <v>0</v>
      </c>
      <c r="I90" s="32" t="s">
        <v>28</v>
      </c>
    </row>
    <row r="93" spans="1:9" x14ac:dyDescent="0.15">
      <c r="B93" s="66" t="s">
        <v>185</v>
      </c>
      <c r="C93" s="66"/>
      <c r="D93" s="66"/>
      <c r="E93" s="66"/>
      <c r="F93" s="66"/>
      <c r="G93" s="66"/>
      <c r="H93" s="66"/>
      <c r="I93" s="66"/>
    </row>
    <row r="95" spans="1:9" x14ac:dyDescent="0.15">
      <c r="A95" s="67" t="s">
        <v>186</v>
      </c>
      <c r="B95" s="67" t="s">
        <v>20</v>
      </c>
      <c r="C95" s="67" t="s">
        <v>21</v>
      </c>
      <c r="D95" s="67" t="s">
        <v>187</v>
      </c>
      <c r="E95" s="67" t="s">
        <v>22</v>
      </c>
      <c r="F95" s="67" t="s">
        <v>24</v>
      </c>
      <c r="G95" s="67"/>
      <c r="H95" s="67"/>
    </row>
    <row r="96" spans="1:9" ht="32.25" customHeight="1" x14ac:dyDescent="0.15">
      <c r="A96" s="67"/>
      <c r="B96" s="67"/>
      <c r="C96" s="67"/>
      <c r="D96" s="67"/>
      <c r="E96" s="67"/>
      <c r="F96" s="14" t="s">
        <v>272</v>
      </c>
      <c r="G96" s="14" t="s">
        <v>273</v>
      </c>
      <c r="H96" s="14" t="s">
        <v>280</v>
      </c>
    </row>
    <row r="97" spans="1:8" x14ac:dyDescent="0.15">
      <c r="A97" s="32">
        <v>1</v>
      </c>
      <c r="B97" s="32">
        <v>2</v>
      </c>
      <c r="C97" s="32">
        <v>3</v>
      </c>
      <c r="D97" s="32">
        <v>4</v>
      </c>
      <c r="E97" s="32">
        <v>5</v>
      </c>
      <c r="F97" s="32">
        <v>6</v>
      </c>
      <c r="G97" s="32">
        <v>7</v>
      </c>
      <c r="H97" s="32">
        <v>8</v>
      </c>
    </row>
    <row r="98" spans="1:8" x14ac:dyDescent="0.15">
      <c r="A98" s="32" t="s">
        <v>28</v>
      </c>
      <c r="B98" s="1" t="s">
        <v>188</v>
      </c>
      <c r="C98" s="32" t="s">
        <v>189</v>
      </c>
      <c r="D98" s="32" t="s">
        <v>133</v>
      </c>
      <c r="E98" s="32"/>
      <c r="F98" s="10">
        <f>F99+F100+F101+F104</f>
        <v>29612319.719999999</v>
      </c>
      <c r="G98" s="10">
        <f>G99+G100+G101+G104</f>
        <v>24724245.759999998</v>
      </c>
      <c r="H98" s="10">
        <f>H99+H100+H101+H104</f>
        <v>24056740</v>
      </c>
    </row>
    <row r="99" spans="1:8" ht="31.5" x14ac:dyDescent="0.15">
      <c r="A99" s="32" t="s">
        <v>190</v>
      </c>
      <c r="B99" s="1" t="s">
        <v>191</v>
      </c>
      <c r="C99" s="32" t="s">
        <v>192</v>
      </c>
      <c r="D99" s="32" t="s">
        <v>133</v>
      </c>
      <c r="E99" s="32"/>
      <c r="F99" s="2"/>
      <c r="G99" s="2"/>
      <c r="H99" s="2"/>
    </row>
    <row r="100" spans="1:8" ht="42" x14ac:dyDescent="0.15">
      <c r="A100" s="32" t="s">
        <v>193</v>
      </c>
      <c r="B100" s="1" t="s">
        <v>194</v>
      </c>
      <c r="C100" s="32" t="s">
        <v>195</v>
      </c>
      <c r="D100" s="32" t="s">
        <v>133</v>
      </c>
      <c r="E100" s="32"/>
      <c r="F100" s="2"/>
      <c r="G100" s="2"/>
      <c r="H100" s="2"/>
    </row>
    <row r="101" spans="1:8" ht="31.5" x14ac:dyDescent="0.15">
      <c r="A101" s="32" t="s">
        <v>196</v>
      </c>
      <c r="B101" s="1" t="s">
        <v>197</v>
      </c>
      <c r="C101" s="32" t="s">
        <v>198</v>
      </c>
      <c r="D101" s="32" t="s">
        <v>133</v>
      </c>
      <c r="E101" s="32"/>
      <c r="F101" s="10">
        <f>F102+F103</f>
        <v>0</v>
      </c>
      <c r="G101" s="10">
        <f t="shared" ref="G101:H101" si="15">G102+G103</f>
        <v>0</v>
      </c>
      <c r="H101" s="10">
        <f t="shared" si="15"/>
        <v>0</v>
      </c>
    </row>
    <row r="102" spans="1:8" x14ac:dyDescent="0.15">
      <c r="A102" s="32" t="s">
        <v>199</v>
      </c>
      <c r="B102" s="1" t="s">
        <v>200</v>
      </c>
      <c r="C102" s="32" t="s">
        <v>201</v>
      </c>
      <c r="D102" s="32" t="s">
        <v>133</v>
      </c>
      <c r="E102" s="32"/>
      <c r="F102" s="2"/>
      <c r="G102" s="2"/>
      <c r="H102" s="2"/>
    </row>
    <row r="103" spans="1:8" x14ac:dyDescent="0.15">
      <c r="A103" s="32" t="s">
        <v>202</v>
      </c>
      <c r="B103" s="1" t="s">
        <v>203</v>
      </c>
      <c r="C103" s="32" t="s">
        <v>204</v>
      </c>
      <c r="D103" s="32" t="s">
        <v>133</v>
      </c>
      <c r="E103" s="32"/>
      <c r="F103" s="2"/>
      <c r="G103" s="2"/>
      <c r="H103" s="2"/>
    </row>
    <row r="104" spans="1:8" ht="42" x14ac:dyDescent="0.15">
      <c r="A104" s="32" t="s">
        <v>205</v>
      </c>
      <c r="B104" s="1" t="s">
        <v>206</v>
      </c>
      <c r="C104" s="32" t="s">
        <v>207</v>
      </c>
      <c r="D104" s="32" t="s">
        <v>133</v>
      </c>
      <c r="E104" s="32"/>
      <c r="F104" s="10">
        <f>F105+F108+F111+F112+F115</f>
        <v>29612319.719999999</v>
      </c>
      <c r="G104" s="10">
        <f t="shared" ref="G104:H104" si="16">G105+G108+G111+G112+G115</f>
        <v>24724245.759999998</v>
      </c>
      <c r="H104" s="10">
        <f t="shared" si="16"/>
        <v>24056740</v>
      </c>
    </row>
    <row r="105" spans="1:8" ht="31.5" x14ac:dyDescent="0.15">
      <c r="A105" s="32" t="s">
        <v>208</v>
      </c>
      <c r="B105" s="1" t="s">
        <v>209</v>
      </c>
      <c r="C105" s="32" t="s">
        <v>210</v>
      </c>
      <c r="D105" s="32" t="s">
        <v>133</v>
      </c>
      <c r="E105" s="32"/>
      <c r="F105" s="10">
        <f>F106+F107</f>
        <v>29612319.719999999</v>
      </c>
      <c r="G105" s="10">
        <f t="shared" ref="G105:H105" si="17">G106+G107</f>
        <v>24724245.759999998</v>
      </c>
      <c r="H105" s="10">
        <f t="shared" si="17"/>
        <v>24056740</v>
      </c>
    </row>
    <row r="106" spans="1:8" x14ac:dyDescent="0.15">
      <c r="A106" s="32" t="s">
        <v>211</v>
      </c>
      <c r="B106" s="1" t="s">
        <v>200</v>
      </c>
      <c r="C106" s="32" t="s">
        <v>212</v>
      </c>
      <c r="D106" s="32" t="s">
        <v>133</v>
      </c>
      <c r="E106" s="32"/>
      <c r="F106" s="7">
        <f>F73</f>
        <v>29612319.719999999</v>
      </c>
      <c r="G106" s="7">
        <f>G73</f>
        <v>24724245.759999998</v>
      </c>
      <c r="H106" s="7">
        <f>H73</f>
        <v>24056740</v>
      </c>
    </row>
    <row r="107" spans="1:8" x14ac:dyDescent="0.15">
      <c r="A107" s="32" t="s">
        <v>213</v>
      </c>
      <c r="B107" s="1" t="s">
        <v>203</v>
      </c>
      <c r="C107" s="32" t="s">
        <v>214</v>
      </c>
      <c r="D107" s="32" t="s">
        <v>133</v>
      </c>
      <c r="E107" s="32"/>
      <c r="F107" s="2"/>
      <c r="G107" s="2"/>
      <c r="H107" s="2"/>
    </row>
    <row r="108" spans="1:8" ht="31.5" x14ac:dyDescent="0.15">
      <c r="A108" s="32" t="s">
        <v>215</v>
      </c>
      <c r="B108" s="1" t="s">
        <v>216</v>
      </c>
      <c r="C108" s="32" t="s">
        <v>217</v>
      </c>
      <c r="D108" s="32" t="s">
        <v>133</v>
      </c>
      <c r="E108" s="32"/>
      <c r="F108" s="2">
        <f>F109+F110</f>
        <v>0</v>
      </c>
      <c r="G108" s="2">
        <f t="shared" ref="G108:H108" si="18">G109+G110</f>
        <v>0</v>
      </c>
      <c r="H108" s="2">
        <f t="shared" si="18"/>
        <v>0</v>
      </c>
    </row>
    <row r="109" spans="1:8" x14ac:dyDescent="0.15">
      <c r="A109" s="32" t="s">
        <v>218</v>
      </c>
      <c r="B109" s="1" t="s">
        <v>200</v>
      </c>
      <c r="C109" s="32" t="s">
        <v>219</v>
      </c>
      <c r="D109" s="32" t="s">
        <v>133</v>
      </c>
      <c r="E109" s="32"/>
      <c r="F109" s="2"/>
      <c r="G109" s="2"/>
      <c r="H109" s="2"/>
    </row>
    <row r="110" spans="1:8" x14ac:dyDescent="0.15">
      <c r="A110" s="32" t="s">
        <v>220</v>
      </c>
      <c r="B110" s="1" t="s">
        <v>203</v>
      </c>
      <c r="C110" s="32" t="s">
        <v>221</v>
      </c>
      <c r="D110" s="32" t="s">
        <v>133</v>
      </c>
      <c r="E110" s="32"/>
      <c r="F110" s="2"/>
      <c r="G110" s="2"/>
      <c r="H110" s="2"/>
    </row>
    <row r="111" spans="1:8" ht="21" x14ac:dyDescent="0.15">
      <c r="A111" s="32" t="s">
        <v>222</v>
      </c>
      <c r="B111" s="1" t="s">
        <v>223</v>
      </c>
      <c r="C111" s="32" t="s">
        <v>224</v>
      </c>
      <c r="D111" s="32" t="s">
        <v>133</v>
      </c>
      <c r="E111" s="32"/>
      <c r="F111" s="2"/>
      <c r="G111" s="2"/>
      <c r="H111" s="2"/>
    </row>
    <row r="112" spans="1:8" x14ac:dyDescent="0.15">
      <c r="A112" s="32" t="s">
        <v>225</v>
      </c>
      <c r="B112" s="1" t="s">
        <v>226</v>
      </c>
      <c r="C112" s="32" t="s">
        <v>227</v>
      </c>
      <c r="D112" s="32" t="s">
        <v>133</v>
      </c>
      <c r="E112" s="32"/>
      <c r="F112" s="2">
        <f>F113+F114</f>
        <v>0</v>
      </c>
      <c r="G112" s="2">
        <f t="shared" ref="G112:H112" si="19">G113+G114</f>
        <v>0</v>
      </c>
      <c r="H112" s="2">
        <f t="shared" si="19"/>
        <v>0</v>
      </c>
    </row>
    <row r="113" spans="1:8" x14ac:dyDescent="0.15">
      <c r="A113" s="32" t="s">
        <v>228</v>
      </c>
      <c r="B113" s="1" t="s">
        <v>200</v>
      </c>
      <c r="C113" s="32" t="s">
        <v>229</v>
      </c>
      <c r="D113" s="32" t="s">
        <v>133</v>
      </c>
      <c r="E113" s="32"/>
      <c r="F113" s="2"/>
      <c r="G113" s="2"/>
      <c r="H113" s="2"/>
    </row>
    <row r="114" spans="1:8" x14ac:dyDescent="0.15">
      <c r="A114" s="32" t="s">
        <v>230</v>
      </c>
      <c r="B114" s="1" t="s">
        <v>203</v>
      </c>
      <c r="C114" s="32" t="s">
        <v>231</v>
      </c>
      <c r="D114" s="32" t="s">
        <v>133</v>
      </c>
      <c r="E114" s="32"/>
      <c r="F114" s="2"/>
      <c r="G114" s="2"/>
      <c r="H114" s="2"/>
    </row>
    <row r="115" spans="1:8" x14ac:dyDescent="0.15">
      <c r="A115" s="32" t="s">
        <v>232</v>
      </c>
      <c r="B115" s="1" t="s">
        <v>233</v>
      </c>
      <c r="C115" s="32" t="s">
        <v>234</v>
      </c>
      <c r="D115" s="32" t="s">
        <v>133</v>
      </c>
      <c r="E115" s="32"/>
      <c r="F115" s="2">
        <f>F116+F117</f>
        <v>0</v>
      </c>
      <c r="G115" s="2">
        <f t="shared" ref="G115:H115" si="20">G116+G117</f>
        <v>0</v>
      </c>
      <c r="H115" s="2">
        <f t="shared" si="20"/>
        <v>0</v>
      </c>
    </row>
    <row r="116" spans="1:8" x14ac:dyDescent="0.15">
      <c r="A116" s="32" t="s">
        <v>235</v>
      </c>
      <c r="B116" s="1" t="s">
        <v>200</v>
      </c>
      <c r="C116" s="32" t="s">
        <v>236</v>
      </c>
      <c r="D116" s="32" t="s">
        <v>133</v>
      </c>
      <c r="E116" s="32"/>
      <c r="F116" s="2"/>
      <c r="G116" s="2"/>
      <c r="H116" s="2"/>
    </row>
    <row r="117" spans="1:8" x14ac:dyDescent="0.15">
      <c r="A117" s="32" t="s">
        <v>237</v>
      </c>
      <c r="B117" s="1" t="s">
        <v>203</v>
      </c>
      <c r="C117" s="32" t="s">
        <v>238</v>
      </c>
      <c r="D117" s="32" t="s">
        <v>133</v>
      </c>
      <c r="E117" s="32"/>
      <c r="F117" s="2"/>
      <c r="G117" s="2"/>
      <c r="H117" s="2"/>
    </row>
    <row r="118" spans="1:8" ht="42" x14ac:dyDescent="0.15">
      <c r="A118" s="32" t="s">
        <v>239</v>
      </c>
      <c r="B118" s="1" t="s">
        <v>240</v>
      </c>
      <c r="C118" s="32" t="s">
        <v>241</v>
      </c>
      <c r="D118" s="32" t="s">
        <v>133</v>
      </c>
      <c r="E118" s="32"/>
      <c r="F118" s="10">
        <f>F119+F120+F121</f>
        <v>29612319.719999999</v>
      </c>
      <c r="G118" s="10">
        <f t="shared" ref="G118:H118" si="21">G119+G120+G121</f>
        <v>24724245.759999998</v>
      </c>
      <c r="H118" s="10">
        <f t="shared" si="21"/>
        <v>24056740</v>
      </c>
    </row>
    <row r="119" spans="1:8" x14ac:dyDescent="0.15">
      <c r="A119" s="32" t="s">
        <v>242</v>
      </c>
      <c r="B119" s="1" t="s">
        <v>243</v>
      </c>
      <c r="C119" s="32" t="s">
        <v>244</v>
      </c>
      <c r="D119" s="14">
        <v>2024</v>
      </c>
      <c r="E119" s="32"/>
      <c r="F119" s="7">
        <f>F104</f>
        <v>29612319.719999999</v>
      </c>
      <c r="G119" s="7">
        <f t="shared" ref="G119:H119" si="22">G104</f>
        <v>24724245.759999998</v>
      </c>
      <c r="H119" s="7">
        <f t="shared" si="22"/>
        <v>24056740</v>
      </c>
    </row>
    <row r="120" spans="1:8" x14ac:dyDescent="0.15">
      <c r="A120" s="32" t="s">
        <v>245</v>
      </c>
      <c r="B120" s="1" t="s">
        <v>243</v>
      </c>
      <c r="C120" s="32" t="s">
        <v>246</v>
      </c>
      <c r="D120" s="14">
        <v>2025</v>
      </c>
      <c r="E120" s="32"/>
      <c r="F120" s="2"/>
      <c r="G120" s="2"/>
      <c r="H120" s="2"/>
    </row>
    <row r="121" spans="1:8" x14ac:dyDescent="0.15">
      <c r="A121" s="32" t="s">
        <v>247</v>
      </c>
      <c r="B121" s="1" t="s">
        <v>243</v>
      </c>
      <c r="C121" s="32" t="s">
        <v>248</v>
      </c>
      <c r="D121" s="14">
        <v>2026</v>
      </c>
      <c r="E121" s="32"/>
      <c r="F121" s="2"/>
      <c r="G121" s="2"/>
      <c r="H121" s="2"/>
    </row>
    <row r="122" spans="1:8" ht="42" x14ac:dyDescent="0.15">
      <c r="A122" s="32" t="s">
        <v>249</v>
      </c>
      <c r="B122" s="1" t="s">
        <v>250</v>
      </c>
      <c r="C122" s="32" t="s">
        <v>251</v>
      </c>
      <c r="D122" s="14" t="s">
        <v>133</v>
      </c>
      <c r="E122" s="32"/>
      <c r="F122" s="2">
        <f>F123+F124+F125</f>
        <v>0</v>
      </c>
      <c r="G122" s="2">
        <f t="shared" ref="G122:H122" si="23">G123+G124+G125</f>
        <v>0</v>
      </c>
      <c r="H122" s="2">
        <f t="shared" si="23"/>
        <v>0</v>
      </c>
    </row>
    <row r="123" spans="1:8" x14ac:dyDescent="0.15">
      <c r="A123" s="32" t="s">
        <v>252</v>
      </c>
      <c r="B123" s="1" t="s">
        <v>243</v>
      </c>
      <c r="C123" s="32" t="s">
        <v>253</v>
      </c>
      <c r="D123" s="14">
        <v>2024</v>
      </c>
      <c r="E123" s="32"/>
      <c r="F123" s="2"/>
      <c r="G123" s="2"/>
      <c r="H123" s="2"/>
    </row>
    <row r="124" spans="1:8" x14ac:dyDescent="0.15">
      <c r="A124" s="32" t="s">
        <v>254</v>
      </c>
      <c r="B124" s="1" t="s">
        <v>243</v>
      </c>
      <c r="C124" s="32" t="s">
        <v>255</v>
      </c>
      <c r="D124" s="14">
        <v>2025</v>
      </c>
      <c r="E124" s="32"/>
      <c r="F124" s="2"/>
      <c r="G124" s="2"/>
      <c r="H124" s="2"/>
    </row>
    <row r="125" spans="1:8" x14ac:dyDescent="0.15">
      <c r="A125" s="32" t="s">
        <v>256</v>
      </c>
      <c r="B125" s="1" t="s">
        <v>243</v>
      </c>
      <c r="C125" s="32" t="s">
        <v>257</v>
      </c>
      <c r="D125" s="14">
        <v>2026</v>
      </c>
      <c r="E125" s="32"/>
      <c r="F125" s="2"/>
      <c r="G125" s="2"/>
      <c r="H125" s="2"/>
    </row>
    <row r="127" spans="1:8" x14ac:dyDescent="0.15">
      <c r="A127" s="63" t="s">
        <v>258</v>
      </c>
      <c r="B127" s="63"/>
      <c r="C127" s="64" t="s">
        <v>268</v>
      </c>
      <c r="D127" s="65"/>
      <c r="E127" s="31"/>
      <c r="F127" s="64" t="s">
        <v>269</v>
      </c>
      <c r="G127" s="65"/>
    </row>
    <row r="128" spans="1:8" x14ac:dyDescent="0.15">
      <c r="C128" s="61" t="s">
        <v>259</v>
      </c>
      <c r="D128" s="61"/>
      <c r="E128" s="28" t="s">
        <v>2</v>
      </c>
      <c r="F128" s="61" t="s">
        <v>3</v>
      </c>
      <c r="G128" s="61"/>
    </row>
    <row r="130" spans="1:7" x14ac:dyDescent="0.15">
      <c r="A130" s="63" t="s">
        <v>260</v>
      </c>
      <c r="B130" s="63"/>
      <c r="C130" s="64" t="s">
        <v>264</v>
      </c>
      <c r="D130" s="65"/>
      <c r="E130" s="30" t="s">
        <v>267</v>
      </c>
      <c r="F130" s="64" t="s">
        <v>265</v>
      </c>
      <c r="G130" s="65"/>
    </row>
    <row r="131" spans="1:7" ht="21" x14ac:dyDescent="0.15">
      <c r="C131" s="61" t="s">
        <v>259</v>
      </c>
      <c r="D131" s="61"/>
      <c r="E131" s="28" t="s">
        <v>261</v>
      </c>
      <c r="F131" s="61" t="s">
        <v>262</v>
      </c>
      <c r="G131" s="61"/>
    </row>
    <row r="132" spans="1:7" ht="10.5" customHeight="1" x14ac:dyDescent="0.15">
      <c r="A132" s="62" t="s">
        <v>281</v>
      </c>
      <c r="B132" s="62"/>
    </row>
  </sheetData>
  <mergeCells count="102"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</mergeCells>
  <pageMargins left="0.70866141732283472" right="0.70866141732283472" top="0.74803149606299213" bottom="0.74803149606299213" header="0.31496062992125984" footer="0.31496062992125984"/>
  <pageSetup paperSize="9" scale="52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B3009-2DE4-412B-A494-3A903E7806AF}">
  <sheetPr>
    <pageSetUpPr fitToPage="1"/>
  </sheetPr>
  <dimension ref="A1:I132"/>
  <sheetViews>
    <sheetView topLeftCell="A23" workbookViewId="0">
      <selection activeCell="F79" sqref="F79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66" t="s">
        <v>0</v>
      </c>
      <c r="H2" s="66"/>
      <c r="I2" s="66"/>
    </row>
    <row r="3" spans="2:9" ht="21" customHeight="1" x14ac:dyDescent="0.15">
      <c r="G3" s="74" t="s">
        <v>271</v>
      </c>
      <c r="H3" s="74"/>
      <c r="I3" s="74"/>
    </row>
    <row r="4" spans="2:9" ht="15" customHeight="1" x14ac:dyDescent="0.15">
      <c r="G4" s="75" t="s">
        <v>1</v>
      </c>
      <c r="H4" s="75"/>
      <c r="I4" s="75"/>
    </row>
    <row r="5" spans="2:9" ht="18" customHeight="1" x14ac:dyDescent="0.15">
      <c r="G5" s="36"/>
      <c r="H5" s="74" t="s">
        <v>270</v>
      </c>
      <c r="I5" s="74"/>
    </row>
    <row r="6" spans="2:9" ht="15" customHeight="1" x14ac:dyDescent="0.15">
      <c r="G6" s="37" t="s">
        <v>2</v>
      </c>
      <c r="H6" s="75" t="s">
        <v>3</v>
      </c>
      <c r="I6" s="75"/>
    </row>
    <row r="7" spans="2:9" ht="30" customHeight="1" x14ac:dyDescent="0.15">
      <c r="G7" s="62" t="s">
        <v>285</v>
      </c>
      <c r="H7" s="62"/>
      <c r="I7" s="62"/>
    </row>
    <row r="8" spans="2:9" ht="20.100000000000001" customHeight="1" x14ac:dyDescent="0.15">
      <c r="G8" s="62" t="s">
        <v>4</v>
      </c>
      <c r="H8" s="62"/>
      <c r="I8" s="62"/>
    </row>
    <row r="9" spans="2:9" ht="9.75" customHeight="1" x14ac:dyDescent="0.15"/>
    <row r="10" spans="2:9" ht="20.25" customHeight="1" x14ac:dyDescent="0.15">
      <c r="B10" s="77" t="s">
        <v>5</v>
      </c>
      <c r="C10" s="77"/>
      <c r="D10" s="77"/>
      <c r="E10" s="77"/>
      <c r="F10" s="77"/>
      <c r="G10" s="77"/>
      <c r="H10" s="11"/>
      <c r="I10" s="11"/>
    </row>
    <row r="11" spans="2:9" ht="30" customHeight="1" x14ac:dyDescent="0.15">
      <c r="B11" s="77" t="s">
        <v>277</v>
      </c>
      <c r="C11" s="77"/>
      <c r="D11" s="77"/>
      <c r="E11" s="77"/>
      <c r="F11" s="77"/>
      <c r="G11" s="77"/>
      <c r="H11" s="11"/>
      <c r="I11" s="11"/>
    </row>
    <row r="12" spans="2:9" ht="18.75" customHeight="1" x14ac:dyDescent="0.15">
      <c r="E12" s="12"/>
      <c r="F12" s="12"/>
      <c r="G12" s="13"/>
      <c r="H12" s="14" t="s">
        <v>6</v>
      </c>
      <c r="I12" s="14" t="s">
        <v>6</v>
      </c>
    </row>
    <row r="13" spans="2:9" ht="18.75" customHeight="1" x14ac:dyDescent="0.15">
      <c r="C13" s="13" t="s">
        <v>7</v>
      </c>
      <c r="D13" s="78" t="s">
        <v>286</v>
      </c>
      <c r="E13" s="78"/>
      <c r="F13" s="78"/>
      <c r="G13" s="13" t="s">
        <v>8</v>
      </c>
      <c r="H13" s="14" t="s">
        <v>287</v>
      </c>
      <c r="I13" s="14"/>
    </row>
    <row r="14" spans="2:9" ht="18.75" customHeight="1" x14ac:dyDescent="0.15">
      <c r="G14" s="41" t="s">
        <v>9</v>
      </c>
      <c r="H14" s="6">
        <v>52302592</v>
      </c>
      <c r="I14" s="39"/>
    </row>
    <row r="15" spans="2:9" ht="26.25" customHeight="1" x14ac:dyDescent="0.15">
      <c r="B15" s="4" t="s">
        <v>10</v>
      </c>
      <c r="C15" s="80" t="s">
        <v>288</v>
      </c>
      <c r="D15" s="80"/>
      <c r="E15" s="80"/>
      <c r="F15" s="80"/>
      <c r="G15" s="41" t="s">
        <v>11</v>
      </c>
      <c r="H15" s="6">
        <v>504</v>
      </c>
      <c r="I15" s="39"/>
    </row>
    <row r="16" spans="2:9" ht="18.75" customHeight="1" x14ac:dyDescent="0.15">
      <c r="G16" s="41" t="s">
        <v>9</v>
      </c>
      <c r="H16" s="8">
        <v>52320518</v>
      </c>
      <c r="I16" s="39"/>
    </row>
    <row r="17" spans="1:9" ht="18.75" customHeight="1" x14ac:dyDescent="0.15">
      <c r="G17" s="41" t="s">
        <v>12</v>
      </c>
      <c r="H17" s="6">
        <v>5512004494</v>
      </c>
      <c r="I17" s="39"/>
    </row>
    <row r="18" spans="1:9" ht="30.75" customHeight="1" x14ac:dyDescent="0.15">
      <c r="B18" s="4" t="s">
        <v>13</v>
      </c>
      <c r="C18" s="79" t="s">
        <v>274</v>
      </c>
      <c r="D18" s="79"/>
      <c r="E18" s="79"/>
      <c r="F18" s="79"/>
      <c r="G18" s="41" t="s">
        <v>14</v>
      </c>
      <c r="H18" s="6">
        <v>551201001</v>
      </c>
      <c r="I18" s="39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41" t="s">
        <v>17</v>
      </c>
      <c r="H19" s="39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66" t="s">
        <v>19</v>
      </c>
      <c r="C21" s="66"/>
      <c r="D21" s="66"/>
      <c r="E21" s="66"/>
      <c r="F21" s="66"/>
      <c r="G21" s="66"/>
      <c r="H21" s="66"/>
    </row>
    <row r="22" spans="1:9" ht="18" customHeight="1" x14ac:dyDescent="0.15"/>
    <row r="23" spans="1:9" ht="19.5" customHeight="1" x14ac:dyDescent="0.15">
      <c r="A23" s="76" t="s">
        <v>20</v>
      </c>
      <c r="B23" s="76"/>
      <c r="C23" s="73" t="s">
        <v>21</v>
      </c>
      <c r="D23" s="73" t="s">
        <v>22</v>
      </c>
      <c r="E23" s="73" t="s">
        <v>23</v>
      </c>
      <c r="F23" s="73" t="s">
        <v>24</v>
      </c>
      <c r="G23" s="73"/>
      <c r="H23" s="73"/>
    </row>
    <row r="24" spans="1:9" ht="27" customHeight="1" x14ac:dyDescent="0.15">
      <c r="A24" s="76"/>
      <c r="B24" s="76"/>
      <c r="C24" s="73"/>
      <c r="D24" s="73"/>
      <c r="E24" s="73"/>
      <c r="F24" s="14" t="s">
        <v>272</v>
      </c>
      <c r="G24" s="14" t="s">
        <v>273</v>
      </c>
      <c r="H24" s="14" t="s">
        <v>280</v>
      </c>
    </row>
    <row r="25" spans="1:9" ht="16.5" customHeight="1" x14ac:dyDescent="0.15">
      <c r="A25" s="73">
        <v>1</v>
      </c>
      <c r="B25" s="73"/>
      <c r="C25" s="38">
        <v>2</v>
      </c>
      <c r="D25" s="38">
        <v>3</v>
      </c>
      <c r="E25" s="38">
        <v>4</v>
      </c>
      <c r="F25" s="38">
        <v>5</v>
      </c>
      <c r="G25" s="38">
        <v>6</v>
      </c>
      <c r="H25" s="38">
        <v>7</v>
      </c>
    </row>
    <row r="26" spans="1:9" ht="16.5" customHeight="1" x14ac:dyDescent="0.15">
      <c r="A26" s="71" t="s">
        <v>25</v>
      </c>
      <c r="B26" s="71"/>
      <c r="C26" s="14" t="s">
        <v>26</v>
      </c>
      <c r="D26" s="14" t="s">
        <v>27</v>
      </c>
      <c r="E26" s="14" t="s">
        <v>27</v>
      </c>
      <c r="F26" s="17">
        <v>1131.1199999999999</v>
      </c>
      <c r="G26" s="9">
        <v>0</v>
      </c>
      <c r="H26" s="9">
        <v>0</v>
      </c>
      <c r="I26" s="39" t="s">
        <v>28</v>
      </c>
    </row>
    <row r="27" spans="1:9" ht="16.5" customHeight="1" x14ac:dyDescent="0.15">
      <c r="A27" s="71" t="s">
        <v>29</v>
      </c>
      <c r="B27" s="71"/>
      <c r="C27" s="14" t="s">
        <v>30</v>
      </c>
      <c r="D27" s="14" t="s">
        <v>27</v>
      </c>
      <c r="E27" s="14" t="s">
        <v>27</v>
      </c>
      <c r="F27" s="17">
        <f>F26+F28-F46</f>
        <v>0</v>
      </c>
      <c r="G27" s="17">
        <f t="shared" ref="G27:H27" si="0">G26+G28-G46</f>
        <v>0</v>
      </c>
      <c r="H27" s="17">
        <f t="shared" si="0"/>
        <v>0</v>
      </c>
      <c r="I27" s="39" t="s">
        <v>28</v>
      </c>
    </row>
    <row r="28" spans="1:9" ht="16.5" customHeight="1" x14ac:dyDescent="0.15">
      <c r="A28" s="71" t="s">
        <v>31</v>
      </c>
      <c r="B28" s="71"/>
      <c r="C28" s="14" t="s">
        <v>32</v>
      </c>
      <c r="D28" s="14"/>
      <c r="E28" s="14"/>
      <c r="F28" s="17">
        <f>F29+F30+F34+F35+F39+F40+F41</f>
        <v>100252100.42</v>
      </c>
      <c r="G28" s="17">
        <f t="shared" ref="G28:H28" si="1">G29+G30+G34+G35+G39+G40+G41</f>
        <v>94868854.379999995</v>
      </c>
      <c r="H28" s="17">
        <f t="shared" si="1"/>
        <v>94111369.429999992</v>
      </c>
      <c r="I28" s="39" t="s">
        <v>28</v>
      </c>
    </row>
    <row r="29" spans="1:9" ht="21.75" customHeight="1" x14ac:dyDescent="0.15">
      <c r="A29" s="71" t="s">
        <v>33</v>
      </c>
      <c r="B29" s="71"/>
      <c r="C29" s="18" t="s">
        <v>34</v>
      </c>
      <c r="D29" s="14" t="s">
        <v>35</v>
      </c>
      <c r="E29" s="14"/>
      <c r="F29" s="15">
        <v>0</v>
      </c>
      <c r="G29" s="7"/>
      <c r="H29" s="7"/>
      <c r="I29" s="39" t="s">
        <v>28</v>
      </c>
    </row>
    <row r="30" spans="1:9" ht="18.75" customHeight="1" x14ac:dyDescent="0.15">
      <c r="A30" s="71" t="s">
        <v>36</v>
      </c>
      <c r="B30" s="71"/>
      <c r="C30" s="18" t="s">
        <v>37</v>
      </c>
      <c r="D30" s="14" t="s">
        <v>38</v>
      </c>
      <c r="E30" s="14"/>
      <c r="F30" s="17">
        <f>F31+F32+F33</f>
        <v>97038190.120000005</v>
      </c>
      <c r="G30" s="9">
        <f t="shared" ref="G30:H30" si="2">G31+G32+G33</f>
        <v>92161454.519999996</v>
      </c>
      <c r="H30" s="9">
        <f t="shared" si="2"/>
        <v>91499003.859999999</v>
      </c>
      <c r="I30" s="39" t="s">
        <v>28</v>
      </c>
    </row>
    <row r="31" spans="1:9" ht="46.5" customHeight="1" x14ac:dyDescent="0.15">
      <c r="A31" s="71" t="s">
        <v>39</v>
      </c>
      <c r="B31" s="71"/>
      <c r="C31" s="14" t="s">
        <v>40</v>
      </c>
      <c r="D31" s="14" t="s">
        <v>38</v>
      </c>
      <c r="E31" s="14"/>
      <c r="F31" s="52">
        <v>97038190.120000005</v>
      </c>
      <c r="G31" s="7">
        <v>92161454.519999996</v>
      </c>
      <c r="H31" s="7">
        <v>91499003.859999999</v>
      </c>
      <c r="I31" s="39" t="s">
        <v>28</v>
      </c>
    </row>
    <row r="32" spans="1:9" ht="34.5" customHeight="1" x14ac:dyDescent="0.15">
      <c r="A32" s="71" t="s">
        <v>41</v>
      </c>
      <c r="B32" s="71"/>
      <c r="C32" s="14" t="s">
        <v>42</v>
      </c>
      <c r="D32" s="14" t="s">
        <v>38</v>
      </c>
      <c r="E32" s="14"/>
      <c r="F32" s="15">
        <v>0</v>
      </c>
      <c r="G32" s="7">
        <v>0</v>
      </c>
      <c r="H32" s="7">
        <v>0</v>
      </c>
      <c r="I32" s="39" t="s">
        <v>28</v>
      </c>
    </row>
    <row r="33" spans="1:9" ht="21.75" customHeight="1" x14ac:dyDescent="0.15">
      <c r="A33" s="72" t="s">
        <v>263</v>
      </c>
      <c r="B33" s="71"/>
      <c r="C33" s="14">
        <v>1230</v>
      </c>
      <c r="D33" s="14">
        <v>130</v>
      </c>
      <c r="E33" s="14"/>
      <c r="F33" s="19">
        <v>0</v>
      </c>
      <c r="G33" s="7">
        <v>0</v>
      </c>
      <c r="H33" s="7">
        <v>0</v>
      </c>
      <c r="I33" s="38"/>
    </row>
    <row r="34" spans="1:9" ht="19.5" customHeight="1" x14ac:dyDescent="0.15">
      <c r="A34" s="71" t="s">
        <v>43</v>
      </c>
      <c r="B34" s="71"/>
      <c r="C34" s="18" t="s">
        <v>44</v>
      </c>
      <c r="D34" s="14" t="s">
        <v>45</v>
      </c>
      <c r="E34" s="14"/>
      <c r="F34" s="17">
        <v>0</v>
      </c>
      <c r="G34" s="7">
        <v>0</v>
      </c>
      <c r="H34" s="7">
        <v>0</v>
      </c>
      <c r="I34" s="39" t="s">
        <v>28</v>
      </c>
    </row>
    <row r="35" spans="1:9" ht="19.5" customHeight="1" x14ac:dyDescent="0.15">
      <c r="A35" s="71" t="s">
        <v>46</v>
      </c>
      <c r="B35" s="71"/>
      <c r="C35" s="18" t="s">
        <v>47</v>
      </c>
      <c r="D35" s="14" t="s">
        <v>48</v>
      </c>
      <c r="E35" s="14"/>
      <c r="F35" s="17">
        <f t="shared" ref="F35:H35" si="3">F36+F37+F38</f>
        <v>3213910.3</v>
      </c>
      <c r="G35" s="9">
        <f t="shared" si="3"/>
        <v>2707399.86</v>
      </c>
      <c r="H35" s="9">
        <f t="shared" si="3"/>
        <v>2612365.5699999998</v>
      </c>
      <c r="I35" s="39" t="s">
        <v>28</v>
      </c>
    </row>
    <row r="36" spans="1:9" ht="19.5" customHeight="1" x14ac:dyDescent="0.15">
      <c r="A36" s="71" t="s">
        <v>49</v>
      </c>
      <c r="B36" s="71"/>
      <c r="C36" s="14" t="s">
        <v>50</v>
      </c>
      <c r="D36" s="14" t="s">
        <v>48</v>
      </c>
      <c r="E36" s="14"/>
      <c r="F36" s="52">
        <v>3213910.3</v>
      </c>
      <c r="G36" s="7">
        <v>2707399.86</v>
      </c>
      <c r="H36" s="7">
        <v>2612365.5699999998</v>
      </c>
      <c r="I36" s="39" t="s">
        <v>28</v>
      </c>
    </row>
    <row r="37" spans="1:9" ht="19.5" customHeight="1" x14ac:dyDescent="0.15">
      <c r="A37" s="71" t="s">
        <v>51</v>
      </c>
      <c r="B37" s="71"/>
      <c r="C37" s="14" t="s">
        <v>52</v>
      </c>
      <c r="D37" s="14" t="s">
        <v>48</v>
      </c>
      <c r="E37" s="14"/>
      <c r="F37" s="15">
        <v>0</v>
      </c>
      <c r="G37" s="7">
        <v>0</v>
      </c>
      <c r="H37" s="7">
        <v>0</v>
      </c>
      <c r="I37" s="39" t="s">
        <v>28</v>
      </c>
    </row>
    <row r="38" spans="1:9" ht="19.5" customHeight="1" x14ac:dyDescent="0.15">
      <c r="A38" s="72" t="s">
        <v>263</v>
      </c>
      <c r="B38" s="71"/>
      <c r="C38" s="14">
        <v>1430</v>
      </c>
      <c r="D38" s="14">
        <v>150</v>
      </c>
      <c r="E38" s="14"/>
      <c r="F38" s="15">
        <v>0</v>
      </c>
      <c r="G38" s="7">
        <v>0</v>
      </c>
      <c r="H38" s="7">
        <v>0</v>
      </c>
      <c r="I38" s="38"/>
    </row>
    <row r="39" spans="1:9" ht="19.5" customHeight="1" x14ac:dyDescent="0.15">
      <c r="A39" s="71" t="s">
        <v>53</v>
      </c>
      <c r="B39" s="71"/>
      <c r="C39" s="18" t="s">
        <v>54</v>
      </c>
      <c r="D39" s="14" t="s">
        <v>55</v>
      </c>
      <c r="E39" s="14"/>
      <c r="F39" s="17">
        <v>0</v>
      </c>
      <c r="G39" s="7">
        <v>0</v>
      </c>
      <c r="H39" s="7">
        <v>0</v>
      </c>
      <c r="I39" s="39" t="s">
        <v>28</v>
      </c>
    </row>
    <row r="40" spans="1:9" ht="19.5" customHeight="1" x14ac:dyDescent="0.15">
      <c r="A40" s="71" t="s">
        <v>56</v>
      </c>
      <c r="B40" s="71"/>
      <c r="C40" s="18" t="s">
        <v>57</v>
      </c>
      <c r="D40" s="14"/>
      <c r="E40" s="14"/>
      <c r="F40" s="17">
        <v>0</v>
      </c>
      <c r="G40" s="7">
        <v>0</v>
      </c>
      <c r="H40" s="7">
        <v>0</v>
      </c>
      <c r="I40" s="39" t="s">
        <v>28</v>
      </c>
    </row>
    <row r="41" spans="1:9" ht="19.5" customHeight="1" x14ac:dyDescent="0.15">
      <c r="A41" s="71" t="s">
        <v>58</v>
      </c>
      <c r="B41" s="71"/>
      <c r="C41" s="18" t="s">
        <v>59</v>
      </c>
      <c r="D41" s="14" t="s">
        <v>27</v>
      </c>
      <c r="E41" s="14"/>
      <c r="F41" s="17">
        <f>F42+F43+F44+F45</f>
        <v>0</v>
      </c>
      <c r="G41" s="7">
        <v>0</v>
      </c>
      <c r="H41" s="7">
        <v>0</v>
      </c>
      <c r="I41" s="39" t="s">
        <v>28</v>
      </c>
    </row>
    <row r="42" spans="1:9" ht="35.25" customHeight="1" x14ac:dyDescent="0.15">
      <c r="A42" s="71" t="s">
        <v>60</v>
      </c>
      <c r="B42" s="71"/>
      <c r="C42" s="14" t="s">
        <v>61</v>
      </c>
      <c r="D42" s="14" t="s">
        <v>62</v>
      </c>
      <c r="E42" s="14"/>
      <c r="F42" s="15">
        <v>0</v>
      </c>
      <c r="G42" s="7">
        <v>0</v>
      </c>
      <c r="H42" s="7">
        <v>0</v>
      </c>
      <c r="I42" s="39" t="s">
        <v>28</v>
      </c>
    </row>
    <row r="43" spans="1:9" ht="35.25" customHeight="1" x14ac:dyDescent="0.15">
      <c r="A43" s="71" t="s">
        <v>63</v>
      </c>
      <c r="B43" s="71"/>
      <c r="C43" s="14" t="s">
        <v>64</v>
      </c>
      <c r="D43" s="14" t="s">
        <v>62</v>
      </c>
      <c r="E43" s="14"/>
      <c r="F43" s="15">
        <v>0</v>
      </c>
      <c r="G43" s="7">
        <v>0</v>
      </c>
      <c r="H43" s="7">
        <v>0</v>
      </c>
      <c r="I43" s="39" t="s">
        <v>28</v>
      </c>
    </row>
    <row r="44" spans="1:9" ht="22.5" customHeight="1" x14ac:dyDescent="0.15">
      <c r="A44" s="71" t="s">
        <v>65</v>
      </c>
      <c r="B44" s="71"/>
      <c r="C44" s="14" t="s">
        <v>66</v>
      </c>
      <c r="D44" s="14" t="s">
        <v>62</v>
      </c>
      <c r="E44" s="14"/>
      <c r="F44" s="19">
        <v>0</v>
      </c>
      <c r="G44" s="7">
        <v>0</v>
      </c>
      <c r="H44" s="7">
        <v>0</v>
      </c>
      <c r="I44" s="39" t="s">
        <v>28</v>
      </c>
    </row>
    <row r="45" spans="1:9" ht="27.75" customHeight="1" x14ac:dyDescent="0.15">
      <c r="A45" s="71" t="s">
        <v>67</v>
      </c>
      <c r="B45" s="71"/>
      <c r="C45" s="14" t="s">
        <v>68</v>
      </c>
      <c r="D45" s="14" t="s">
        <v>62</v>
      </c>
      <c r="E45" s="14"/>
      <c r="F45" s="19">
        <v>0</v>
      </c>
      <c r="G45" s="7">
        <v>0</v>
      </c>
      <c r="H45" s="7">
        <v>0</v>
      </c>
      <c r="I45" s="39" t="s">
        <v>28</v>
      </c>
    </row>
    <row r="46" spans="1:9" ht="18" customHeight="1" x14ac:dyDescent="0.15">
      <c r="A46" s="71" t="s">
        <v>69</v>
      </c>
      <c r="B46" s="71"/>
      <c r="C46" s="38" t="s">
        <v>70</v>
      </c>
      <c r="D46" s="38" t="s">
        <v>27</v>
      </c>
      <c r="E46" s="38"/>
      <c r="F46" s="9">
        <f>F47+F57+F63+F67+F71+F73</f>
        <v>100253231.53999999</v>
      </c>
      <c r="G46" s="9">
        <f t="shared" ref="G46:H46" si="4">G47+G57+G63+G67+G71+G73</f>
        <v>94868854.38000001</v>
      </c>
      <c r="H46" s="9">
        <f t="shared" si="4"/>
        <v>94111369.430000007</v>
      </c>
      <c r="I46" s="39" t="s">
        <v>28</v>
      </c>
    </row>
    <row r="47" spans="1:9" ht="26.25" customHeight="1" x14ac:dyDescent="0.15">
      <c r="A47" s="71" t="s">
        <v>71</v>
      </c>
      <c r="B47" s="71"/>
      <c r="C47" s="38" t="s">
        <v>72</v>
      </c>
      <c r="D47" s="38" t="s">
        <v>27</v>
      </c>
      <c r="E47" s="38"/>
      <c r="F47" s="9">
        <f>F48+F49+F50+F51+F54+F55+F56</f>
        <v>62009588.82</v>
      </c>
      <c r="G47" s="9">
        <f t="shared" ref="G47:H47" si="5">G48+G49+G50+G51+G54+G55+G56</f>
        <v>62013765.760000005</v>
      </c>
      <c r="H47" s="9">
        <f t="shared" si="5"/>
        <v>62018820.859999999</v>
      </c>
      <c r="I47" s="39" t="s">
        <v>28</v>
      </c>
    </row>
    <row r="48" spans="1:9" ht="24" customHeight="1" x14ac:dyDescent="0.15">
      <c r="A48" s="71" t="s">
        <v>73</v>
      </c>
      <c r="B48" s="71"/>
      <c r="C48" s="38" t="s">
        <v>74</v>
      </c>
      <c r="D48" s="38" t="s">
        <v>75</v>
      </c>
      <c r="E48" s="38"/>
      <c r="F48" s="7">
        <v>47781412.030000001</v>
      </c>
      <c r="G48" s="7">
        <v>47784620.130000003</v>
      </c>
      <c r="H48" s="7">
        <v>47788502.710000001</v>
      </c>
      <c r="I48" s="39" t="s">
        <v>28</v>
      </c>
    </row>
    <row r="49" spans="1:9" ht="17.25" customHeight="1" x14ac:dyDescent="0.15">
      <c r="A49" s="71" t="s">
        <v>76</v>
      </c>
      <c r="B49" s="71"/>
      <c r="C49" s="38" t="s">
        <v>77</v>
      </c>
      <c r="D49" s="38" t="s">
        <v>78</v>
      </c>
      <c r="E49" s="38"/>
      <c r="F49" s="7">
        <v>0</v>
      </c>
      <c r="G49" s="7">
        <v>0</v>
      </c>
      <c r="H49" s="7">
        <v>0</v>
      </c>
      <c r="I49" s="39" t="s">
        <v>28</v>
      </c>
    </row>
    <row r="50" spans="1:9" ht="33" customHeight="1" x14ac:dyDescent="0.15">
      <c r="A50" s="71" t="s">
        <v>79</v>
      </c>
      <c r="B50" s="71"/>
      <c r="C50" s="38" t="s">
        <v>80</v>
      </c>
      <c r="D50" s="38" t="s">
        <v>81</v>
      </c>
      <c r="E50" s="38"/>
      <c r="F50" s="7">
        <v>0</v>
      </c>
      <c r="G50" s="7">
        <v>0</v>
      </c>
      <c r="H50" s="7">
        <v>0</v>
      </c>
      <c r="I50" s="39" t="s">
        <v>28</v>
      </c>
    </row>
    <row r="51" spans="1:9" ht="28.5" customHeight="1" x14ac:dyDescent="0.15">
      <c r="A51" s="71" t="s">
        <v>82</v>
      </c>
      <c r="B51" s="71"/>
      <c r="C51" s="38" t="s">
        <v>83</v>
      </c>
      <c r="D51" s="38" t="s">
        <v>84</v>
      </c>
      <c r="E51" s="38"/>
      <c r="F51" s="9">
        <f>F52+F53</f>
        <v>14228176.789999999</v>
      </c>
      <c r="G51" s="9">
        <f t="shared" ref="G51:H51" si="6">G52+G53</f>
        <v>14229145.630000001</v>
      </c>
      <c r="H51" s="9">
        <f t="shared" si="6"/>
        <v>14230318.15</v>
      </c>
      <c r="I51" s="39" t="s">
        <v>28</v>
      </c>
    </row>
    <row r="52" spans="1:9" ht="24" customHeight="1" x14ac:dyDescent="0.15">
      <c r="A52" s="71" t="s">
        <v>85</v>
      </c>
      <c r="B52" s="71"/>
      <c r="C52" s="38" t="s">
        <v>86</v>
      </c>
      <c r="D52" s="38" t="s">
        <v>84</v>
      </c>
      <c r="E52" s="38"/>
      <c r="F52" s="7">
        <v>14228176.789999999</v>
      </c>
      <c r="G52" s="7">
        <v>14229145.630000001</v>
      </c>
      <c r="H52" s="7">
        <v>14230318.15</v>
      </c>
      <c r="I52" s="39" t="s">
        <v>28</v>
      </c>
    </row>
    <row r="53" spans="1:9" ht="17.25" customHeight="1" x14ac:dyDescent="0.15">
      <c r="A53" s="71" t="s">
        <v>87</v>
      </c>
      <c r="B53" s="71"/>
      <c r="C53" s="38" t="s">
        <v>88</v>
      </c>
      <c r="D53" s="38" t="s">
        <v>84</v>
      </c>
      <c r="E53" s="38"/>
      <c r="F53" s="7">
        <v>0</v>
      </c>
      <c r="G53" s="7">
        <v>0</v>
      </c>
      <c r="H53" s="7">
        <v>0</v>
      </c>
      <c r="I53" s="39" t="s">
        <v>28</v>
      </c>
    </row>
    <row r="54" spans="1:9" ht="24.75" customHeight="1" x14ac:dyDescent="0.15">
      <c r="A54" s="71" t="s">
        <v>89</v>
      </c>
      <c r="B54" s="71"/>
      <c r="C54" s="38" t="s">
        <v>90</v>
      </c>
      <c r="D54" s="38" t="s">
        <v>91</v>
      </c>
      <c r="E54" s="38"/>
      <c r="F54" s="7">
        <v>0</v>
      </c>
      <c r="G54" s="7">
        <v>0</v>
      </c>
      <c r="H54" s="7">
        <v>0</v>
      </c>
      <c r="I54" s="39" t="s">
        <v>28</v>
      </c>
    </row>
    <row r="55" spans="1:9" ht="27" customHeight="1" x14ac:dyDescent="0.15">
      <c r="A55" s="71" t="s">
        <v>92</v>
      </c>
      <c r="B55" s="71"/>
      <c r="C55" s="38" t="s">
        <v>93</v>
      </c>
      <c r="D55" s="38" t="s">
        <v>94</v>
      </c>
      <c r="E55" s="38"/>
      <c r="F55" s="7">
        <v>0</v>
      </c>
      <c r="G55" s="7">
        <v>0</v>
      </c>
      <c r="H55" s="7">
        <v>0</v>
      </c>
      <c r="I55" s="39" t="s">
        <v>28</v>
      </c>
    </row>
    <row r="56" spans="1:9" ht="26.25" customHeight="1" x14ac:dyDescent="0.15">
      <c r="A56" s="71" t="s">
        <v>95</v>
      </c>
      <c r="B56" s="71"/>
      <c r="C56" s="38" t="s">
        <v>96</v>
      </c>
      <c r="D56" s="38" t="s">
        <v>97</v>
      </c>
      <c r="E56" s="38"/>
      <c r="F56" s="7">
        <v>0</v>
      </c>
      <c r="G56" s="7">
        <v>0</v>
      </c>
      <c r="H56" s="7">
        <v>0</v>
      </c>
      <c r="I56" s="39" t="s">
        <v>28</v>
      </c>
    </row>
    <row r="57" spans="1:9" ht="24.75" customHeight="1" x14ac:dyDescent="0.15">
      <c r="A57" s="71" t="s">
        <v>98</v>
      </c>
      <c r="B57" s="71"/>
      <c r="C57" s="38" t="s">
        <v>99</v>
      </c>
      <c r="D57" s="38" t="s">
        <v>100</v>
      </c>
      <c r="E57" s="38"/>
      <c r="F57" s="9">
        <f>F58+F59+F60+F61+F62</f>
        <v>0</v>
      </c>
      <c r="G57" s="9">
        <f t="shared" ref="G57:H57" si="7">G58+G59+G60+G61+G62</f>
        <v>0</v>
      </c>
      <c r="H57" s="9">
        <f t="shared" si="7"/>
        <v>0</v>
      </c>
      <c r="I57" s="39" t="s">
        <v>28</v>
      </c>
    </row>
    <row r="58" spans="1:9" ht="33.75" customHeight="1" x14ac:dyDescent="0.15">
      <c r="A58" s="71" t="s">
        <v>101</v>
      </c>
      <c r="B58" s="71"/>
      <c r="C58" s="38" t="s">
        <v>102</v>
      </c>
      <c r="D58" s="38" t="s">
        <v>103</v>
      </c>
      <c r="E58" s="38"/>
      <c r="F58" s="7">
        <v>0</v>
      </c>
      <c r="G58" s="7">
        <v>0</v>
      </c>
      <c r="H58" s="7">
        <v>0</v>
      </c>
      <c r="I58" s="39" t="s">
        <v>28</v>
      </c>
    </row>
    <row r="59" spans="1:9" ht="41.25" customHeight="1" x14ac:dyDescent="0.15">
      <c r="A59" s="71" t="s">
        <v>104</v>
      </c>
      <c r="B59" s="71"/>
      <c r="C59" s="38" t="s">
        <v>105</v>
      </c>
      <c r="D59" s="38" t="s">
        <v>106</v>
      </c>
      <c r="E59" s="38"/>
      <c r="F59" s="7">
        <v>0</v>
      </c>
      <c r="G59" s="7">
        <v>0</v>
      </c>
      <c r="H59" s="7">
        <v>0</v>
      </c>
      <c r="I59" s="39" t="s">
        <v>28</v>
      </c>
    </row>
    <row r="60" spans="1:9" ht="33.75" customHeight="1" x14ac:dyDescent="0.15">
      <c r="A60" s="71" t="s">
        <v>107</v>
      </c>
      <c r="B60" s="71"/>
      <c r="C60" s="38" t="s">
        <v>108</v>
      </c>
      <c r="D60" s="38" t="s">
        <v>109</v>
      </c>
      <c r="E60" s="38"/>
      <c r="F60" s="7">
        <v>0</v>
      </c>
      <c r="G60" s="7">
        <v>0</v>
      </c>
      <c r="H60" s="7">
        <v>0</v>
      </c>
      <c r="I60" s="39" t="s">
        <v>28</v>
      </c>
    </row>
    <row r="61" spans="1:9" ht="46.5" customHeight="1" x14ac:dyDescent="0.15">
      <c r="A61" s="71" t="s">
        <v>110</v>
      </c>
      <c r="B61" s="71"/>
      <c r="C61" s="38" t="s">
        <v>111</v>
      </c>
      <c r="D61" s="38" t="s">
        <v>112</v>
      </c>
      <c r="E61" s="38"/>
      <c r="F61" s="7">
        <v>0</v>
      </c>
      <c r="G61" s="7">
        <v>0</v>
      </c>
      <c r="H61" s="7">
        <v>0</v>
      </c>
      <c r="I61" s="39" t="s">
        <v>28</v>
      </c>
    </row>
    <row r="62" spans="1:9" ht="24.75" customHeight="1" x14ac:dyDescent="0.15">
      <c r="A62" s="71" t="s">
        <v>113</v>
      </c>
      <c r="B62" s="71"/>
      <c r="C62" s="38" t="s">
        <v>114</v>
      </c>
      <c r="D62" s="38" t="s">
        <v>115</v>
      </c>
      <c r="E62" s="38"/>
      <c r="F62" s="7">
        <v>0</v>
      </c>
      <c r="G62" s="7">
        <v>0</v>
      </c>
      <c r="H62" s="7">
        <v>0</v>
      </c>
      <c r="I62" s="39" t="s">
        <v>28</v>
      </c>
    </row>
    <row r="63" spans="1:9" ht="19.5" customHeight="1" x14ac:dyDescent="0.15">
      <c r="A63" s="71" t="s">
        <v>116</v>
      </c>
      <c r="B63" s="71"/>
      <c r="C63" s="38" t="s">
        <v>117</v>
      </c>
      <c r="D63" s="38" t="s">
        <v>118</v>
      </c>
      <c r="E63" s="38"/>
      <c r="F63" s="9">
        <f>F64+F65+F66</f>
        <v>5603443</v>
      </c>
      <c r="G63" s="9">
        <f t="shared" ref="G63:H63" si="8">G64+G65+G66</f>
        <v>5603443</v>
      </c>
      <c r="H63" s="9">
        <f t="shared" si="8"/>
        <v>5603443</v>
      </c>
      <c r="I63" s="39" t="s">
        <v>28</v>
      </c>
    </row>
    <row r="64" spans="1:9" ht="24" customHeight="1" x14ac:dyDescent="0.15">
      <c r="A64" s="71" t="s">
        <v>119</v>
      </c>
      <c r="B64" s="71"/>
      <c r="C64" s="38" t="s">
        <v>120</v>
      </c>
      <c r="D64" s="38" t="s">
        <v>121</v>
      </c>
      <c r="E64" s="38"/>
      <c r="F64" s="7">
        <v>5590807</v>
      </c>
      <c r="G64" s="7">
        <v>5590807</v>
      </c>
      <c r="H64" s="7">
        <v>5590807</v>
      </c>
      <c r="I64" s="39" t="s">
        <v>28</v>
      </c>
    </row>
    <row r="65" spans="1:9" ht="24" customHeight="1" x14ac:dyDescent="0.15">
      <c r="A65" s="71" t="s">
        <v>122</v>
      </c>
      <c r="B65" s="71"/>
      <c r="C65" s="38" t="s">
        <v>123</v>
      </c>
      <c r="D65" s="38" t="s">
        <v>124</v>
      </c>
      <c r="E65" s="38"/>
      <c r="F65" s="7">
        <v>12636</v>
      </c>
      <c r="G65" s="7">
        <v>12636</v>
      </c>
      <c r="H65" s="7">
        <v>12636</v>
      </c>
      <c r="I65" s="39" t="s">
        <v>28</v>
      </c>
    </row>
    <row r="66" spans="1:9" ht="22.5" customHeight="1" x14ac:dyDescent="0.15">
      <c r="A66" s="71" t="s">
        <v>125</v>
      </c>
      <c r="B66" s="71"/>
      <c r="C66" s="38" t="s">
        <v>126</v>
      </c>
      <c r="D66" s="38" t="s">
        <v>127</v>
      </c>
      <c r="E66" s="38"/>
      <c r="F66" s="7">
        <v>0</v>
      </c>
      <c r="G66" s="7">
        <v>0</v>
      </c>
      <c r="H66" s="7">
        <v>0</v>
      </c>
      <c r="I66" s="39" t="s">
        <v>28</v>
      </c>
    </row>
    <row r="67" spans="1:9" ht="18.75" customHeight="1" x14ac:dyDescent="0.15">
      <c r="A67" s="71" t="s">
        <v>128</v>
      </c>
      <c r="B67" s="71"/>
      <c r="C67" s="38" t="s">
        <v>129</v>
      </c>
      <c r="D67" s="38" t="s">
        <v>27</v>
      </c>
      <c r="E67" s="38"/>
      <c r="F67" s="9">
        <f>F68+F69+F70</f>
        <v>0</v>
      </c>
      <c r="G67" s="9">
        <f t="shared" ref="G67:H67" si="9">G68+G69+G70</f>
        <v>0</v>
      </c>
      <c r="H67" s="9">
        <f t="shared" si="9"/>
        <v>0</v>
      </c>
      <c r="I67" s="39" t="s">
        <v>28</v>
      </c>
    </row>
    <row r="68" spans="1:9" ht="22.5" customHeight="1" x14ac:dyDescent="0.15">
      <c r="A68" s="71" t="s">
        <v>130</v>
      </c>
      <c r="B68" s="71"/>
      <c r="C68" s="38" t="s">
        <v>131</v>
      </c>
      <c r="D68" s="38" t="s">
        <v>132</v>
      </c>
      <c r="E68" s="38"/>
      <c r="F68" s="7">
        <v>0</v>
      </c>
      <c r="G68" s="7">
        <v>0</v>
      </c>
      <c r="H68" s="7">
        <v>0</v>
      </c>
      <c r="I68" s="39" t="s">
        <v>28</v>
      </c>
    </row>
    <row r="69" spans="1:9" ht="19.5" customHeight="1" x14ac:dyDescent="0.15">
      <c r="A69" s="71" t="s">
        <v>134</v>
      </c>
      <c r="B69" s="71"/>
      <c r="C69" s="38" t="s">
        <v>135</v>
      </c>
      <c r="D69" s="38" t="s">
        <v>136</v>
      </c>
      <c r="E69" s="38"/>
      <c r="F69" s="7">
        <v>0</v>
      </c>
      <c r="G69" s="7">
        <v>0</v>
      </c>
      <c r="H69" s="7">
        <v>0</v>
      </c>
      <c r="I69" s="39" t="s">
        <v>28</v>
      </c>
    </row>
    <row r="70" spans="1:9" ht="27.75" customHeight="1" x14ac:dyDescent="0.15">
      <c r="A70" s="71" t="s">
        <v>137</v>
      </c>
      <c r="B70" s="71"/>
      <c r="C70" s="38" t="s">
        <v>138</v>
      </c>
      <c r="D70" s="38" t="s">
        <v>139</v>
      </c>
      <c r="E70" s="38"/>
      <c r="F70" s="7">
        <v>0</v>
      </c>
      <c r="G70" s="7">
        <v>0</v>
      </c>
      <c r="H70" s="7">
        <v>0</v>
      </c>
      <c r="I70" s="39" t="s">
        <v>28</v>
      </c>
    </row>
    <row r="71" spans="1:9" ht="18" customHeight="1" x14ac:dyDescent="0.15">
      <c r="A71" s="71" t="s">
        <v>140</v>
      </c>
      <c r="B71" s="71"/>
      <c r="C71" s="38" t="s">
        <v>141</v>
      </c>
      <c r="D71" s="38" t="s">
        <v>27</v>
      </c>
      <c r="E71" s="38"/>
      <c r="F71" s="9">
        <f>F72</f>
        <v>0</v>
      </c>
      <c r="G71" s="9">
        <f t="shared" ref="G71:H71" si="10">G72</f>
        <v>0</v>
      </c>
      <c r="H71" s="9">
        <f t="shared" si="10"/>
        <v>0</v>
      </c>
      <c r="I71" s="39" t="s">
        <v>28</v>
      </c>
    </row>
    <row r="72" spans="1:9" ht="33" customHeight="1" x14ac:dyDescent="0.15">
      <c r="A72" s="71" t="s">
        <v>142</v>
      </c>
      <c r="B72" s="71"/>
      <c r="C72" s="38" t="s">
        <v>143</v>
      </c>
      <c r="D72" s="38" t="s">
        <v>144</v>
      </c>
      <c r="E72" s="38"/>
      <c r="F72" s="7">
        <v>0</v>
      </c>
      <c r="G72" s="7">
        <v>0</v>
      </c>
      <c r="H72" s="7">
        <v>0</v>
      </c>
      <c r="I72" s="39" t="s">
        <v>28</v>
      </c>
    </row>
    <row r="73" spans="1:9" ht="18" customHeight="1" x14ac:dyDescent="0.15">
      <c r="A73" s="68" t="s">
        <v>145</v>
      </c>
      <c r="B73" s="68"/>
      <c r="C73" s="16" t="s">
        <v>146</v>
      </c>
      <c r="D73" s="14" t="s">
        <v>27</v>
      </c>
      <c r="E73" s="14"/>
      <c r="F73" s="17">
        <f>F74+F75+F76+F77+F78+F79</f>
        <v>32640199.719999999</v>
      </c>
      <c r="G73" s="17">
        <f t="shared" ref="G73:H73" si="11">G74+G75+G76+G77+G78+G79</f>
        <v>27251645.620000001</v>
      </c>
      <c r="H73" s="17">
        <f t="shared" si="11"/>
        <v>26489105.57</v>
      </c>
      <c r="I73" s="39" t="s">
        <v>28</v>
      </c>
    </row>
    <row r="74" spans="1:9" ht="21.75" customHeight="1" x14ac:dyDescent="0.15">
      <c r="A74" s="68" t="s">
        <v>147</v>
      </c>
      <c r="B74" s="68"/>
      <c r="C74" s="14" t="s">
        <v>148</v>
      </c>
      <c r="D74" s="14" t="s">
        <v>149</v>
      </c>
      <c r="E74" s="14"/>
      <c r="F74" s="15">
        <v>0</v>
      </c>
      <c r="G74" s="15">
        <v>0</v>
      </c>
      <c r="H74" s="15">
        <v>0</v>
      </c>
      <c r="I74" s="39" t="s">
        <v>28</v>
      </c>
    </row>
    <row r="75" spans="1:9" ht="26.25" customHeight="1" x14ac:dyDescent="0.15">
      <c r="A75" s="68" t="s">
        <v>150</v>
      </c>
      <c r="B75" s="68"/>
      <c r="C75" s="14" t="s">
        <v>151</v>
      </c>
      <c r="D75" s="14" t="s">
        <v>152</v>
      </c>
      <c r="E75" s="14"/>
      <c r="F75" s="15">
        <v>0</v>
      </c>
      <c r="G75" s="15">
        <v>0</v>
      </c>
      <c r="H75" s="15">
        <v>0</v>
      </c>
      <c r="I75" s="39" t="s">
        <v>28</v>
      </c>
    </row>
    <row r="76" spans="1:9" ht="21.75" customHeight="1" x14ac:dyDescent="0.15">
      <c r="A76" s="68" t="s">
        <v>153</v>
      </c>
      <c r="B76" s="68"/>
      <c r="C76" s="16" t="s">
        <v>154</v>
      </c>
      <c r="D76" s="16" t="s">
        <v>155</v>
      </c>
      <c r="E76" s="14"/>
      <c r="F76" s="15">
        <v>0</v>
      </c>
      <c r="G76" s="15">
        <v>0</v>
      </c>
      <c r="H76" s="15">
        <v>0</v>
      </c>
      <c r="I76" s="39" t="s">
        <v>28</v>
      </c>
    </row>
    <row r="77" spans="1:9" ht="24" customHeight="1" x14ac:dyDescent="0.15">
      <c r="A77" s="68" t="s">
        <v>156</v>
      </c>
      <c r="B77" s="68"/>
      <c r="C77" s="16" t="s">
        <v>157</v>
      </c>
      <c r="D77" s="16">
        <v>244</v>
      </c>
      <c r="E77" s="14"/>
      <c r="F77" s="15">
        <v>13397985.57</v>
      </c>
      <c r="G77" s="15">
        <v>7227118.71</v>
      </c>
      <c r="H77" s="15">
        <v>6312764.5700000003</v>
      </c>
      <c r="I77" s="39" t="s">
        <v>28</v>
      </c>
    </row>
    <row r="78" spans="1:9" ht="24" customHeight="1" x14ac:dyDescent="0.15">
      <c r="A78" s="69" t="s">
        <v>266</v>
      </c>
      <c r="B78" s="70"/>
      <c r="C78" s="16">
        <v>2660</v>
      </c>
      <c r="D78" s="16">
        <v>247</v>
      </c>
      <c r="E78" s="14"/>
      <c r="F78" s="15">
        <v>19242214.149999999</v>
      </c>
      <c r="G78" s="15">
        <v>20024526.91</v>
      </c>
      <c r="H78" s="15">
        <v>20176341</v>
      </c>
      <c r="I78" s="38"/>
    </row>
    <row r="79" spans="1:9" ht="24" customHeight="1" x14ac:dyDescent="0.15">
      <c r="A79" s="68" t="s">
        <v>158</v>
      </c>
      <c r="B79" s="68"/>
      <c r="C79" s="14" t="s">
        <v>159</v>
      </c>
      <c r="D79" s="14" t="s">
        <v>160</v>
      </c>
      <c r="E79" s="14"/>
      <c r="F79" s="17">
        <f>F80+F81</f>
        <v>0</v>
      </c>
      <c r="G79" s="17">
        <f t="shared" ref="G79:H79" si="12">G80+G81</f>
        <v>0</v>
      </c>
      <c r="H79" s="17">
        <f t="shared" si="12"/>
        <v>0</v>
      </c>
      <c r="I79" s="38"/>
    </row>
    <row r="80" spans="1:9" ht="24" customHeight="1" x14ac:dyDescent="0.15">
      <c r="A80" s="68" t="s">
        <v>161</v>
      </c>
      <c r="B80" s="68"/>
      <c r="C80" s="14" t="s">
        <v>162</v>
      </c>
      <c r="D80" s="14" t="s">
        <v>163</v>
      </c>
      <c r="E80" s="14"/>
      <c r="F80" s="15">
        <v>0</v>
      </c>
      <c r="G80" s="15">
        <v>0</v>
      </c>
      <c r="H80" s="15">
        <v>0</v>
      </c>
      <c r="I80" s="38"/>
    </row>
    <row r="81" spans="1:9" ht="24" customHeight="1" x14ac:dyDescent="0.15">
      <c r="A81" s="68" t="s">
        <v>164</v>
      </c>
      <c r="B81" s="68"/>
      <c r="C81" s="14" t="s">
        <v>165</v>
      </c>
      <c r="D81" s="14" t="s">
        <v>166</v>
      </c>
      <c r="E81" s="14"/>
      <c r="F81" s="15">
        <v>0</v>
      </c>
      <c r="G81" s="15">
        <v>0</v>
      </c>
      <c r="H81" s="15">
        <v>0</v>
      </c>
      <c r="I81" s="39" t="s">
        <v>28</v>
      </c>
    </row>
    <row r="82" spans="1:9" ht="36.75" customHeight="1" x14ac:dyDescent="0.15">
      <c r="A82" s="68" t="s">
        <v>167</v>
      </c>
      <c r="B82" s="68"/>
      <c r="C82" s="14" t="s">
        <v>168</v>
      </c>
      <c r="D82" s="14" t="s">
        <v>169</v>
      </c>
      <c r="E82" s="14"/>
      <c r="F82" s="17">
        <f>F83+F84+F85</f>
        <v>0</v>
      </c>
      <c r="G82" s="17">
        <f t="shared" ref="G82:H82" si="13">G83+G84+G85</f>
        <v>0</v>
      </c>
      <c r="H82" s="17">
        <f t="shared" si="13"/>
        <v>0</v>
      </c>
      <c r="I82" s="39" t="s">
        <v>28</v>
      </c>
    </row>
    <row r="83" spans="1:9" ht="21" customHeight="1" x14ac:dyDescent="0.15">
      <c r="A83" s="68" t="s">
        <v>170</v>
      </c>
      <c r="B83" s="68"/>
      <c r="C83" s="14" t="s">
        <v>171</v>
      </c>
      <c r="D83" s="14"/>
      <c r="E83" s="14"/>
      <c r="F83" s="15">
        <v>0</v>
      </c>
      <c r="G83" s="15">
        <v>0</v>
      </c>
      <c r="H83" s="15">
        <v>0</v>
      </c>
      <c r="I83" s="39" t="s">
        <v>28</v>
      </c>
    </row>
    <row r="84" spans="1:9" ht="10.5" customHeight="1" x14ac:dyDescent="0.15">
      <c r="A84" s="68" t="s">
        <v>172</v>
      </c>
      <c r="B84" s="68"/>
      <c r="C84" s="14" t="s">
        <v>173</v>
      </c>
      <c r="D84" s="14"/>
      <c r="E84" s="14"/>
      <c r="F84" s="15">
        <v>0</v>
      </c>
      <c r="G84" s="15">
        <v>0</v>
      </c>
      <c r="H84" s="15">
        <v>0</v>
      </c>
      <c r="I84" s="39" t="s">
        <v>28</v>
      </c>
    </row>
    <row r="85" spans="1:9" ht="21" customHeight="1" x14ac:dyDescent="0.15">
      <c r="A85" s="68" t="s">
        <v>174</v>
      </c>
      <c r="B85" s="68"/>
      <c r="C85" s="14" t="s">
        <v>175</v>
      </c>
      <c r="D85" s="14"/>
      <c r="E85" s="14"/>
      <c r="F85" s="15">
        <v>0</v>
      </c>
      <c r="G85" s="15">
        <v>0</v>
      </c>
      <c r="H85" s="15">
        <v>0</v>
      </c>
      <c r="I85" s="39" t="s">
        <v>28</v>
      </c>
    </row>
    <row r="86" spans="1:9" ht="10.5" customHeight="1" x14ac:dyDescent="0.15">
      <c r="A86" s="68" t="s">
        <v>176</v>
      </c>
      <c r="B86" s="68"/>
      <c r="C86" s="14" t="s">
        <v>177</v>
      </c>
      <c r="D86" s="14" t="s">
        <v>27</v>
      </c>
      <c r="E86" s="14"/>
      <c r="F86" s="17">
        <f>F87+F88+F89+F90</f>
        <v>0</v>
      </c>
      <c r="G86" s="17">
        <f t="shared" ref="G86:H86" si="14">G87+G88+G89+G90</f>
        <v>0</v>
      </c>
      <c r="H86" s="17">
        <f t="shared" si="14"/>
        <v>0</v>
      </c>
      <c r="I86" s="39" t="s">
        <v>28</v>
      </c>
    </row>
    <row r="87" spans="1:9" ht="10.5" customHeight="1" x14ac:dyDescent="0.15">
      <c r="A87" s="68" t="s">
        <v>178</v>
      </c>
      <c r="B87" s="68"/>
      <c r="C87" s="14" t="s">
        <v>179</v>
      </c>
      <c r="D87" s="14" t="s">
        <v>180</v>
      </c>
      <c r="E87" s="14"/>
      <c r="F87" s="15">
        <v>0</v>
      </c>
      <c r="G87" s="15">
        <v>0</v>
      </c>
      <c r="H87" s="15">
        <v>0</v>
      </c>
      <c r="I87" s="39" t="s">
        <v>28</v>
      </c>
    </row>
    <row r="88" spans="1:9" ht="10.5" customHeight="1" x14ac:dyDescent="0.15">
      <c r="A88" s="68" t="s">
        <v>63</v>
      </c>
      <c r="B88" s="68"/>
      <c r="C88" s="14" t="s">
        <v>181</v>
      </c>
      <c r="D88" s="14" t="s">
        <v>180</v>
      </c>
      <c r="E88" s="14"/>
      <c r="F88" s="15">
        <v>0</v>
      </c>
      <c r="G88" s="15">
        <v>0</v>
      </c>
      <c r="H88" s="15">
        <v>0</v>
      </c>
      <c r="I88" s="39" t="s">
        <v>28</v>
      </c>
    </row>
    <row r="89" spans="1:9" ht="21" customHeight="1" x14ac:dyDescent="0.15">
      <c r="A89" s="68" t="s">
        <v>65</v>
      </c>
      <c r="B89" s="68"/>
      <c r="C89" s="14" t="s">
        <v>182</v>
      </c>
      <c r="D89" s="14" t="s">
        <v>180</v>
      </c>
      <c r="E89" s="14"/>
      <c r="F89" s="15">
        <v>0</v>
      </c>
      <c r="G89" s="15">
        <v>0</v>
      </c>
      <c r="H89" s="15">
        <v>0</v>
      </c>
      <c r="I89" s="39" t="s">
        <v>28</v>
      </c>
    </row>
    <row r="90" spans="1:9" ht="31.5" customHeight="1" x14ac:dyDescent="0.15">
      <c r="A90" s="68" t="s">
        <v>183</v>
      </c>
      <c r="B90" s="68"/>
      <c r="C90" s="14" t="s">
        <v>184</v>
      </c>
      <c r="D90" s="14" t="s">
        <v>180</v>
      </c>
      <c r="E90" s="14"/>
      <c r="F90" s="15">
        <v>0</v>
      </c>
      <c r="G90" s="15">
        <v>0</v>
      </c>
      <c r="H90" s="15">
        <v>0</v>
      </c>
      <c r="I90" s="39" t="s">
        <v>28</v>
      </c>
    </row>
    <row r="93" spans="1:9" x14ac:dyDescent="0.15">
      <c r="B93" s="66" t="s">
        <v>185</v>
      </c>
      <c r="C93" s="66"/>
      <c r="D93" s="66"/>
      <c r="E93" s="66"/>
      <c r="F93" s="66"/>
      <c r="G93" s="66"/>
      <c r="H93" s="66"/>
      <c r="I93" s="66"/>
    </row>
    <row r="95" spans="1:9" x14ac:dyDescent="0.15">
      <c r="A95" s="67" t="s">
        <v>186</v>
      </c>
      <c r="B95" s="67" t="s">
        <v>20</v>
      </c>
      <c r="C95" s="67" t="s">
        <v>21</v>
      </c>
      <c r="D95" s="67" t="s">
        <v>187</v>
      </c>
      <c r="E95" s="67" t="s">
        <v>22</v>
      </c>
      <c r="F95" s="67" t="s">
        <v>24</v>
      </c>
      <c r="G95" s="67"/>
      <c r="H95" s="67"/>
    </row>
    <row r="96" spans="1:9" ht="32.25" customHeight="1" x14ac:dyDescent="0.15">
      <c r="A96" s="67"/>
      <c r="B96" s="67"/>
      <c r="C96" s="67"/>
      <c r="D96" s="67"/>
      <c r="E96" s="67"/>
      <c r="F96" s="14" t="s">
        <v>272</v>
      </c>
      <c r="G96" s="14" t="s">
        <v>273</v>
      </c>
      <c r="H96" s="14" t="s">
        <v>280</v>
      </c>
    </row>
    <row r="97" spans="1:8" x14ac:dyDescent="0.15">
      <c r="A97" s="39">
        <v>1</v>
      </c>
      <c r="B97" s="39">
        <v>2</v>
      </c>
      <c r="C97" s="39">
        <v>3</v>
      </c>
      <c r="D97" s="39">
        <v>4</v>
      </c>
      <c r="E97" s="39">
        <v>5</v>
      </c>
      <c r="F97" s="39">
        <v>6</v>
      </c>
      <c r="G97" s="39">
        <v>7</v>
      </c>
      <c r="H97" s="39">
        <v>8</v>
      </c>
    </row>
    <row r="98" spans="1:8" x14ac:dyDescent="0.15">
      <c r="A98" s="39" t="s">
        <v>28</v>
      </c>
      <c r="B98" s="1" t="s">
        <v>188</v>
      </c>
      <c r="C98" s="39" t="s">
        <v>189</v>
      </c>
      <c r="D98" s="39" t="s">
        <v>133</v>
      </c>
      <c r="E98" s="39"/>
      <c r="F98" s="10">
        <f>F99+F100+F101+F104</f>
        <v>32640199.719999999</v>
      </c>
      <c r="G98" s="10">
        <f>G99+G100+G101+G104</f>
        <v>27251645.620000001</v>
      </c>
      <c r="H98" s="10">
        <f>H99+H100+H101+H104</f>
        <v>26489105.57</v>
      </c>
    </row>
    <row r="99" spans="1:8" ht="31.5" x14ac:dyDescent="0.15">
      <c r="A99" s="39" t="s">
        <v>190</v>
      </c>
      <c r="B99" s="1" t="s">
        <v>191</v>
      </c>
      <c r="C99" s="39" t="s">
        <v>192</v>
      </c>
      <c r="D99" s="39" t="s">
        <v>133</v>
      </c>
      <c r="E99" s="39"/>
      <c r="F99" s="2"/>
      <c r="G99" s="2"/>
      <c r="H99" s="2"/>
    </row>
    <row r="100" spans="1:8" ht="42" x14ac:dyDescent="0.15">
      <c r="A100" s="39" t="s">
        <v>193</v>
      </c>
      <c r="B100" s="1" t="s">
        <v>194</v>
      </c>
      <c r="C100" s="39" t="s">
        <v>195</v>
      </c>
      <c r="D100" s="39" t="s">
        <v>133</v>
      </c>
      <c r="E100" s="39"/>
      <c r="F100" s="2"/>
      <c r="G100" s="2"/>
      <c r="H100" s="2"/>
    </row>
    <row r="101" spans="1:8" ht="31.5" x14ac:dyDescent="0.15">
      <c r="A101" s="39" t="s">
        <v>196</v>
      </c>
      <c r="B101" s="1" t="s">
        <v>197</v>
      </c>
      <c r="C101" s="39" t="s">
        <v>198</v>
      </c>
      <c r="D101" s="39" t="s">
        <v>133</v>
      </c>
      <c r="E101" s="39"/>
      <c r="F101" s="10">
        <f>F102+F103</f>
        <v>0</v>
      </c>
      <c r="G101" s="10">
        <f t="shared" ref="G101:H101" si="15">G102+G103</f>
        <v>0</v>
      </c>
      <c r="H101" s="10">
        <f t="shared" si="15"/>
        <v>0</v>
      </c>
    </row>
    <row r="102" spans="1:8" x14ac:dyDescent="0.15">
      <c r="A102" s="39" t="s">
        <v>199</v>
      </c>
      <c r="B102" s="1" t="s">
        <v>200</v>
      </c>
      <c r="C102" s="39" t="s">
        <v>201</v>
      </c>
      <c r="D102" s="39" t="s">
        <v>133</v>
      </c>
      <c r="E102" s="39"/>
      <c r="F102" s="2"/>
      <c r="G102" s="2"/>
      <c r="H102" s="2"/>
    </row>
    <row r="103" spans="1:8" x14ac:dyDescent="0.15">
      <c r="A103" s="39" t="s">
        <v>202</v>
      </c>
      <c r="B103" s="1" t="s">
        <v>203</v>
      </c>
      <c r="C103" s="39" t="s">
        <v>204</v>
      </c>
      <c r="D103" s="39" t="s">
        <v>133</v>
      </c>
      <c r="E103" s="39"/>
      <c r="F103" s="2"/>
      <c r="G103" s="2"/>
      <c r="H103" s="2"/>
    </row>
    <row r="104" spans="1:8" ht="42" x14ac:dyDescent="0.15">
      <c r="A104" s="39" t="s">
        <v>205</v>
      </c>
      <c r="B104" s="1" t="s">
        <v>206</v>
      </c>
      <c r="C104" s="39" t="s">
        <v>207</v>
      </c>
      <c r="D104" s="39" t="s">
        <v>133</v>
      </c>
      <c r="E104" s="39"/>
      <c r="F104" s="10">
        <f>F105+F108+F111+F112+F115</f>
        <v>32640199.719999999</v>
      </c>
      <c r="G104" s="10">
        <f t="shared" ref="G104:H104" si="16">G105+G108+G111+G112+G115</f>
        <v>27251645.620000001</v>
      </c>
      <c r="H104" s="10">
        <f t="shared" si="16"/>
        <v>26489105.57</v>
      </c>
    </row>
    <row r="105" spans="1:8" ht="31.5" x14ac:dyDescent="0.15">
      <c r="A105" s="39" t="s">
        <v>208</v>
      </c>
      <c r="B105" s="1" t="s">
        <v>209</v>
      </c>
      <c r="C105" s="39" t="s">
        <v>210</v>
      </c>
      <c r="D105" s="39" t="s">
        <v>133</v>
      </c>
      <c r="E105" s="39"/>
      <c r="F105" s="10">
        <f>F106+F107</f>
        <v>32640199.719999999</v>
      </c>
      <c r="G105" s="10">
        <f t="shared" ref="G105:H105" si="17">G106+G107</f>
        <v>27251645.620000001</v>
      </c>
      <c r="H105" s="10">
        <f t="shared" si="17"/>
        <v>26489105.57</v>
      </c>
    </row>
    <row r="106" spans="1:8" x14ac:dyDescent="0.15">
      <c r="A106" s="39" t="s">
        <v>211</v>
      </c>
      <c r="B106" s="1" t="s">
        <v>200</v>
      </c>
      <c r="C106" s="39" t="s">
        <v>212</v>
      </c>
      <c r="D106" s="39" t="s">
        <v>133</v>
      </c>
      <c r="E106" s="39"/>
      <c r="F106" s="7">
        <f>F73</f>
        <v>32640199.719999999</v>
      </c>
      <c r="G106" s="7">
        <f>G73</f>
        <v>27251645.620000001</v>
      </c>
      <c r="H106" s="7">
        <f>H73</f>
        <v>26489105.57</v>
      </c>
    </row>
    <row r="107" spans="1:8" x14ac:dyDescent="0.15">
      <c r="A107" s="39" t="s">
        <v>213</v>
      </c>
      <c r="B107" s="1" t="s">
        <v>203</v>
      </c>
      <c r="C107" s="39" t="s">
        <v>214</v>
      </c>
      <c r="D107" s="39" t="s">
        <v>133</v>
      </c>
      <c r="E107" s="39"/>
      <c r="F107" s="2"/>
      <c r="G107" s="2"/>
      <c r="H107" s="2"/>
    </row>
    <row r="108" spans="1:8" ht="31.5" x14ac:dyDescent="0.15">
      <c r="A108" s="39" t="s">
        <v>215</v>
      </c>
      <c r="B108" s="1" t="s">
        <v>216</v>
      </c>
      <c r="C108" s="39" t="s">
        <v>217</v>
      </c>
      <c r="D108" s="39" t="s">
        <v>133</v>
      </c>
      <c r="E108" s="39"/>
      <c r="F108" s="2">
        <f>F109+F110</f>
        <v>0</v>
      </c>
      <c r="G108" s="2">
        <f t="shared" ref="G108:H108" si="18">G109+G110</f>
        <v>0</v>
      </c>
      <c r="H108" s="2">
        <f t="shared" si="18"/>
        <v>0</v>
      </c>
    </row>
    <row r="109" spans="1:8" x14ac:dyDescent="0.15">
      <c r="A109" s="39" t="s">
        <v>218</v>
      </c>
      <c r="B109" s="1" t="s">
        <v>200</v>
      </c>
      <c r="C109" s="39" t="s">
        <v>219</v>
      </c>
      <c r="D109" s="39" t="s">
        <v>133</v>
      </c>
      <c r="E109" s="39"/>
      <c r="F109" s="2"/>
      <c r="G109" s="2"/>
      <c r="H109" s="2"/>
    </row>
    <row r="110" spans="1:8" x14ac:dyDescent="0.15">
      <c r="A110" s="39" t="s">
        <v>220</v>
      </c>
      <c r="B110" s="1" t="s">
        <v>203</v>
      </c>
      <c r="C110" s="39" t="s">
        <v>221</v>
      </c>
      <c r="D110" s="39" t="s">
        <v>133</v>
      </c>
      <c r="E110" s="39"/>
      <c r="F110" s="2"/>
      <c r="G110" s="2"/>
      <c r="H110" s="2"/>
    </row>
    <row r="111" spans="1:8" ht="21" x14ac:dyDescent="0.15">
      <c r="A111" s="39" t="s">
        <v>222</v>
      </c>
      <c r="B111" s="1" t="s">
        <v>223</v>
      </c>
      <c r="C111" s="39" t="s">
        <v>224</v>
      </c>
      <c r="D111" s="39" t="s">
        <v>133</v>
      </c>
      <c r="E111" s="39"/>
      <c r="F111" s="2"/>
      <c r="G111" s="2"/>
      <c r="H111" s="2"/>
    </row>
    <row r="112" spans="1:8" x14ac:dyDescent="0.15">
      <c r="A112" s="39" t="s">
        <v>225</v>
      </c>
      <c r="B112" s="1" t="s">
        <v>226</v>
      </c>
      <c r="C112" s="39" t="s">
        <v>227</v>
      </c>
      <c r="D112" s="39" t="s">
        <v>133</v>
      </c>
      <c r="E112" s="39"/>
      <c r="F112" s="2">
        <f>F113+F114</f>
        <v>0</v>
      </c>
      <c r="G112" s="2">
        <f t="shared" ref="G112:H112" si="19">G113+G114</f>
        <v>0</v>
      </c>
      <c r="H112" s="2">
        <f t="shared" si="19"/>
        <v>0</v>
      </c>
    </row>
    <row r="113" spans="1:8" x14ac:dyDescent="0.15">
      <c r="A113" s="39" t="s">
        <v>228</v>
      </c>
      <c r="B113" s="1" t="s">
        <v>200</v>
      </c>
      <c r="C113" s="39" t="s">
        <v>229</v>
      </c>
      <c r="D113" s="39" t="s">
        <v>133</v>
      </c>
      <c r="E113" s="39"/>
      <c r="F113" s="2"/>
      <c r="G113" s="2"/>
      <c r="H113" s="2"/>
    </row>
    <row r="114" spans="1:8" x14ac:dyDescent="0.15">
      <c r="A114" s="39" t="s">
        <v>230</v>
      </c>
      <c r="B114" s="1" t="s">
        <v>203</v>
      </c>
      <c r="C114" s="39" t="s">
        <v>231</v>
      </c>
      <c r="D114" s="39" t="s">
        <v>133</v>
      </c>
      <c r="E114" s="39"/>
      <c r="F114" s="2"/>
      <c r="G114" s="2"/>
      <c r="H114" s="2"/>
    </row>
    <row r="115" spans="1:8" x14ac:dyDescent="0.15">
      <c r="A115" s="39" t="s">
        <v>232</v>
      </c>
      <c r="B115" s="1" t="s">
        <v>233</v>
      </c>
      <c r="C115" s="39" t="s">
        <v>234</v>
      </c>
      <c r="D115" s="39" t="s">
        <v>133</v>
      </c>
      <c r="E115" s="39"/>
      <c r="F115" s="2">
        <f>F116+F117</f>
        <v>0</v>
      </c>
      <c r="G115" s="2">
        <f t="shared" ref="G115:H115" si="20">G116+G117</f>
        <v>0</v>
      </c>
      <c r="H115" s="2">
        <f t="shared" si="20"/>
        <v>0</v>
      </c>
    </row>
    <row r="116" spans="1:8" x14ac:dyDescent="0.15">
      <c r="A116" s="39" t="s">
        <v>235</v>
      </c>
      <c r="B116" s="1" t="s">
        <v>200</v>
      </c>
      <c r="C116" s="39" t="s">
        <v>236</v>
      </c>
      <c r="D116" s="39" t="s">
        <v>133</v>
      </c>
      <c r="E116" s="39"/>
      <c r="F116" s="2"/>
      <c r="G116" s="2"/>
      <c r="H116" s="2"/>
    </row>
    <row r="117" spans="1:8" x14ac:dyDescent="0.15">
      <c r="A117" s="39" t="s">
        <v>237</v>
      </c>
      <c r="B117" s="1" t="s">
        <v>203</v>
      </c>
      <c r="C117" s="39" t="s">
        <v>238</v>
      </c>
      <c r="D117" s="39" t="s">
        <v>133</v>
      </c>
      <c r="E117" s="39"/>
      <c r="F117" s="2"/>
      <c r="G117" s="2"/>
      <c r="H117" s="2"/>
    </row>
    <row r="118" spans="1:8" ht="42" x14ac:dyDescent="0.15">
      <c r="A118" s="39" t="s">
        <v>239</v>
      </c>
      <c r="B118" s="1" t="s">
        <v>240</v>
      </c>
      <c r="C118" s="39" t="s">
        <v>241</v>
      </c>
      <c r="D118" s="39" t="s">
        <v>133</v>
      </c>
      <c r="E118" s="39"/>
      <c r="F118" s="10">
        <f>F119+F120+F121</f>
        <v>32640199.719999999</v>
      </c>
      <c r="G118" s="10">
        <f t="shared" ref="G118:H118" si="21">G119+G120+G121</f>
        <v>27251645.620000001</v>
      </c>
      <c r="H118" s="10">
        <f t="shared" si="21"/>
        <v>26489105.57</v>
      </c>
    </row>
    <row r="119" spans="1:8" x14ac:dyDescent="0.15">
      <c r="A119" s="39" t="s">
        <v>242</v>
      </c>
      <c r="B119" s="1" t="s">
        <v>243</v>
      </c>
      <c r="C119" s="39" t="s">
        <v>244</v>
      </c>
      <c r="D119" s="14">
        <v>2024</v>
      </c>
      <c r="E119" s="39"/>
      <c r="F119" s="7">
        <f>F104</f>
        <v>32640199.719999999</v>
      </c>
      <c r="G119" s="7">
        <f t="shared" ref="G119:H119" si="22">G104</f>
        <v>27251645.620000001</v>
      </c>
      <c r="H119" s="7">
        <f t="shared" si="22"/>
        <v>26489105.57</v>
      </c>
    </row>
    <row r="120" spans="1:8" x14ac:dyDescent="0.15">
      <c r="A120" s="39" t="s">
        <v>245</v>
      </c>
      <c r="B120" s="1" t="s">
        <v>243</v>
      </c>
      <c r="C120" s="39" t="s">
        <v>246</v>
      </c>
      <c r="D120" s="14">
        <v>2025</v>
      </c>
      <c r="E120" s="39"/>
      <c r="F120" s="2"/>
      <c r="G120" s="2"/>
      <c r="H120" s="2"/>
    </row>
    <row r="121" spans="1:8" x14ac:dyDescent="0.15">
      <c r="A121" s="39" t="s">
        <v>247</v>
      </c>
      <c r="B121" s="1" t="s">
        <v>243</v>
      </c>
      <c r="C121" s="39" t="s">
        <v>248</v>
      </c>
      <c r="D121" s="14">
        <v>2026</v>
      </c>
      <c r="E121" s="39"/>
      <c r="F121" s="2"/>
      <c r="G121" s="2"/>
      <c r="H121" s="2"/>
    </row>
    <row r="122" spans="1:8" ht="42" x14ac:dyDescent="0.15">
      <c r="A122" s="39" t="s">
        <v>249</v>
      </c>
      <c r="B122" s="1" t="s">
        <v>250</v>
      </c>
      <c r="C122" s="39" t="s">
        <v>251</v>
      </c>
      <c r="D122" s="14" t="s">
        <v>133</v>
      </c>
      <c r="E122" s="39"/>
      <c r="F122" s="2">
        <f>F123+F124+F125</f>
        <v>0</v>
      </c>
      <c r="G122" s="2">
        <f t="shared" ref="G122:H122" si="23">G123+G124+G125</f>
        <v>0</v>
      </c>
      <c r="H122" s="2">
        <f t="shared" si="23"/>
        <v>0</v>
      </c>
    </row>
    <row r="123" spans="1:8" x14ac:dyDescent="0.15">
      <c r="A123" s="39" t="s">
        <v>252</v>
      </c>
      <c r="B123" s="1" t="s">
        <v>243</v>
      </c>
      <c r="C123" s="39" t="s">
        <v>253</v>
      </c>
      <c r="D123" s="14">
        <v>2024</v>
      </c>
      <c r="E123" s="39"/>
      <c r="F123" s="2"/>
      <c r="G123" s="2"/>
      <c r="H123" s="2"/>
    </row>
    <row r="124" spans="1:8" x14ac:dyDescent="0.15">
      <c r="A124" s="39" t="s">
        <v>254</v>
      </c>
      <c r="B124" s="1" t="s">
        <v>243</v>
      </c>
      <c r="C124" s="39" t="s">
        <v>255</v>
      </c>
      <c r="D124" s="14">
        <v>2025</v>
      </c>
      <c r="E124" s="39"/>
      <c r="F124" s="2"/>
      <c r="G124" s="2"/>
      <c r="H124" s="2"/>
    </row>
    <row r="125" spans="1:8" x14ac:dyDescent="0.15">
      <c r="A125" s="39" t="s">
        <v>256</v>
      </c>
      <c r="B125" s="1" t="s">
        <v>243</v>
      </c>
      <c r="C125" s="39" t="s">
        <v>257</v>
      </c>
      <c r="D125" s="14">
        <v>2026</v>
      </c>
      <c r="E125" s="39"/>
      <c r="F125" s="2"/>
      <c r="G125" s="2"/>
      <c r="H125" s="2"/>
    </row>
    <row r="127" spans="1:8" x14ac:dyDescent="0.15">
      <c r="A127" s="63" t="s">
        <v>258</v>
      </c>
      <c r="B127" s="63"/>
      <c r="C127" s="64" t="s">
        <v>268</v>
      </c>
      <c r="D127" s="65"/>
      <c r="E127" s="43"/>
      <c r="F127" s="64" t="s">
        <v>269</v>
      </c>
      <c r="G127" s="65"/>
    </row>
    <row r="128" spans="1:8" x14ac:dyDescent="0.15">
      <c r="C128" s="61" t="s">
        <v>259</v>
      </c>
      <c r="D128" s="61"/>
      <c r="E128" s="40" t="s">
        <v>2</v>
      </c>
      <c r="F128" s="61" t="s">
        <v>3</v>
      </c>
      <c r="G128" s="61"/>
    </row>
    <row r="130" spans="1:7" x14ac:dyDescent="0.15">
      <c r="A130" s="63" t="s">
        <v>260</v>
      </c>
      <c r="B130" s="63"/>
      <c r="C130" s="64" t="s">
        <v>264</v>
      </c>
      <c r="D130" s="65"/>
      <c r="E130" s="42" t="s">
        <v>267</v>
      </c>
      <c r="F130" s="64" t="s">
        <v>265</v>
      </c>
      <c r="G130" s="65"/>
    </row>
    <row r="131" spans="1:7" ht="21" x14ac:dyDescent="0.15">
      <c r="C131" s="61" t="s">
        <v>259</v>
      </c>
      <c r="D131" s="61"/>
      <c r="E131" s="40" t="s">
        <v>261</v>
      </c>
      <c r="F131" s="61" t="s">
        <v>262</v>
      </c>
      <c r="G131" s="61"/>
    </row>
    <row r="132" spans="1:7" ht="10.5" customHeight="1" x14ac:dyDescent="0.15">
      <c r="A132" s="62" t="s">
        <v>285</v>
      </c>
      <c r="B132" s="62"/>
    </row>
  </sheetData>
  <mergeCells count="102"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</mergeCells>
  <pageMargins left="0.70866141732283472" right="0.70866141732283472" top="0.74803149606299213" bottom="0.74803149606299213" header="0.31496062992125984" footer="0.31496062992125984"/>
  <pageSetup paperSize="9" scale="52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F7344-03D4-4FA1-9472-06B9BCBC8FD5}">
  <sheetPr>
    <pageSetUpPr fitToPage="1"/>
  </sheetPr>
  <dimension ref="A1:I132"/>
  <sheetViews>
    <sheetView topLeftCell="A20" workbookViewId="0">
      <selection activeCell="F79" sqref="F79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66" t="s">
        <v>0</v>
      </c>
      <c r="H2" s="66"/>
      <c r="I2" s="66"/>
    </row>
    <row r="3" spans="2:9" ht="21" customHeight="1" x14ac:dyDescent="0.15">
      <c r="G3" s="74" t="s">
        <v>271</v>
      </c>
      <c r="H3" s="74"/>
      <c r="I3" s="74"/>
    </row>
    <row r="4" spans="2:9" ht="15" customHeight="1" x14ac:dyDescent="0.15">
      <c r="G4" s="75" t="s">
        <v>1</v>
      </c>
      <c r="H4" s="75"/>
      <c r="I4" s="75"/>
    </row>
    <row r="5" spans="2:9" ht="18" customHeight="1" x14ac:dyDescent="0.15">
      <c r="G5" s="50"/>
      <c r="H5" s="74" t="s">
        <v>270</v>
      </c>
      <c r="I5" s="74"/>
    </row>
    <row r="6" spans="2:9" ht="15" customHeight="1" x14ac:dyDescent="0.15">
      <c r="G6" s="51" t="s">
        <v>2</v>
      </c>
      <c r="H6" s="75" t="s">
        <v>3</v>
      </c>
      <c r="I6" s="75"/>
    </row>
    <row r="7" spans="2:9" ht="30" customHeight="1" x14ac:dyDescent="0.15">
      <c r="G7" s="62" t="s">
        <v>289</v>
      </c>
      <c r="H7" s="62"/>
      <c r="I7" s="62"/>
    </row>
    <row r="8" spans="2:9" ht="20.100000000000001" customHeight="1" x14ac:dyDescent="0.15">
      <c r="G8" s="62" t="s">
        <v>4</v>
      </c>
      <c r="H8" s="62"/>
      <c r="I8" s="62"/>
    </row>
    <row r="9" spans="2:9" ht="9.75" customHeight="1" x14ac:dyDescent="0.15"/>
    <row r="10" spans="2:9" ht="20.25" customHeight="1" x14ac:dyDescent="0.15">
      <c r="B10" s="77" t="s">
        <v>5</v>
      </c>
      <c r="C10" s="77"/>
      <c r="D10" s="77"/>
      <c r="E10" s="77"/>
      <c r="F10" s="77"/>
      <c r="G10" s="77"/>
      <c r="H10" s="11"/>
      <c r="I10" s="11"/>
    </row>
    <row r="11" spans="2:9" ht="30" customHeight="1" x14ac:dyDescent="0.15">
      <c r="B11" s="77" t="s">
        <v>277</v>
      </c>
      <c r="C11" s="77"/>
      <c r="D11" s="77"/>
      <c r="E11" s="77"/>
      <c r="F11" s="77"/>
      <c r="G11" s="77"/>
      <c r="H11" s="11"/>
      <c r="I11" s="11"/>
    </row>
    <row r="12" spans="2:9" ht="18.75" customHeight="1" x14ac:dyDescent="0.15">
      <c r="E12" s="12"/>
      <c r="F12" s="12"/>
      <c r="G12" s="13"/>
      <c r="H12" s="14" t="s">
        <v>6</v>
      </c>
      <c r="I12" s="14" t="s">
        <v>6</v>
      </c>
    </row>
    <row r="13" spans="2:9" ht="18.75" customHeight="1" x14ac:dyDescent="0.15">
      <c r="C13" s="13" t="s">
        <v>7</v>
      </c>
      <c r="D13" s="78" t="s">
        <v>290</v>
      </c>
      <c r="E13" s="78"/>
      <c r="F13" s="78"/>
      <c r="G13" s="13" t="s">
        <v>8</v>
      </c>
      <c r="H13" s="14" t="s">
        <v>291</v>
      </c>
      <c r="I13" s="14"/>
    </row>
    <row r="14" spans="2:9" ht="18.75" customHeight="1" x14ac:dyDescent="0.15">
      <c r="G14" s="45" t="s">
        <v>9</v>
      </c>
      <c r="H14" s="6">
        <v>52302592</v>
      </c>
      <c r="I14" s="48"/>
    </row>
    <row r="15" spans="2:9" ht="26.25" customHeight="1" x14ac:dyDescent="0.15">
      <c r="B15" s="4" t="s">
        <v>10</v>
      </c>
      <c r="C15" s="80" t="s">
        <v>288</v>
      </c>
      <c r="D15" s="80"/>
      <c r="E15" s="80"/>
      <c r="F15" s="80"/>
      <c r="G15" s="45" t="s">
        <v>11</v>
      </c>
      <c r="H15" s="6">
        <v>504</v>
      </c>
      <c r="I15" s="48"/>
    </row>
    <row r="16" spans="2:9" ht="18.75" customHeight="1" x14ac:dyDescent="0.15">
      <c r="G16" s="45" t="s">
        <v>9</v>
      </c>
      <c r="H16" s="8">
        <v>52320518</v>
      </c>
      <c r="I16" s="48"/>
    </row>
    <row r="17" spans="1:9" ht="18.75" customHeight="1" x14ac:dyDescent="0.15">
      <c r="G17" s="45" t="s">
        <v>12</v>
      </c>
      <c r="H17" s="6">
        <v>5512004494</v>
      </c>
      <c r="I17" s="48"/>
    </row>
    <row r="18" spans="1:9" ht="30.75" customHeight="1" x14ac:dyDescent="0.15">
      <c r="B18" s="4" t="s">
        <v>13</v>
      </c>
      <c r="C18" s="79" t="s">
        <v>274</v>
      </c>
      <c r="D18" s="79"/>
      <c r="E18" s="79"/>
      <c r="F18" s="79"/>
      <c r="G18" s="45" t="s">
        <v>14</v>
      </c>
      <c r="H18" s="6">
        <v>551201001</v>
      </c>
      <c r="I18" s="48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45" t="s">
        <v>17</v>
      </c>
      <c r="H19" s="48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66" t="s">
        <v>19</v>
      </c>
      <c r="C21" s="66"/>
      <c r="D21" s="66"/>
      <c r="E21" s="66"/>
      <c r="F21" s="66"/>
      <c r="G21" s="66"/>
      <c r="H21" s="66"/>
    </row>
    <row r="22" spans="1:9" ht="18" customHeight="1" x14ac:dyDescent="0.15"/>
    <row r="23" spans="1:9" ht="19.5" customHeight="1" x14ac:dyDescent="0.15">
      <c r="A23" s="76" t="s">
        <v>20</v>
      </c>
      <c r="B23" s="76"/>
      <c r="C23" s="73" t="s">
        <v>21</v>
      </c>
      <c r="D23" s="73" t="s">
        <v>22</v>
      </c>
      <c r="E23" s="73" t="s">
        <v>23</v>
      </c>
      <c r="F23" s="73" t="s">
        <v>24</v>
      </c>
      <c r="G23" s="73"/>
      <c r="H23" s="73"/>
    </row>
    <row r="24" spans="1:9" ht="27" customHeight="1" x14ac:dyDescent="0.15">
      <c r="A24" s="76"/>
      <c r="B24" s="76"/>
      <c r="C24" s="73"/>
      <c r="D24" s="73"/>
      <c r="E24" s="73"/>
      <c r="F24" s="14" t="s">
        <v>272</v>
      </c>
      <c r="G24" s="14" t="s">
        <v>273</v>
      </c>
      <c r="H24" s="14" t="s">
        <v>280</v>
      </c>
    </row>
    <row r="25" spans="1:9" ht="16.5" customHeight="1" x14ac:dyDescent="0.15">
      <c r="A25" s="73">
        <v>1</v>
      </c>
      <c r="B25" s="73"/>
      <c r="C25" s="49">
        <v>2</v>
      </c>
      <c r="D25" s="49">
        <v>3</v>
      </c>
      <c r="E25" s="49">
        <v>4</v>
      </c>
      <c r="F25" s="49">
        <v>5</v>
      </c>
      <c r="G25" s="49">
        <v>6</v>
      </c>
      <c r="H25" s="49">
        <v>7</v>
      </c>
    </row>
    <row r="26" spans="1:9" ht="16.5" customHeight="1" x14ac:dyDescent="0.15">
      <c r="A26" s="71" t="s">
        <v>25</v>
      </c>
      <c r="B26" s="71"/>
      <c r="C26" s="14" t="s">
        <v>26</v>
      </c>
      <c r="D26" s="14" t="s">
        <v>27</v>
      </c>
      <c r="E26" s="14" t="s">
        <v>27</v>
      </c>
      <c r="F26" s="17">
        <v>1131.1199999999999</v>
      </c>
      <c r="G26" s="9">
        <v>0</v>
      </c>
      <c r="H26" s="9">
        <v>0</v>
      </c>
      <c r="I26" s="48" t="s">
        <v>28</v>
      </c>
    </row>
    <row r="27" spans="1:9" ht="16.5" customHeight="1" x14ac:dyDescent="0.15">
      <c r="A27" s="71" t="s">
        <v>29</v>
      </c>
      <c r="B27" s="71"/>
      <c r="C27" s="14" t="s">
        <v>30</v>
      </c>
      <c r="D27" s="14" t="s">
        <v>27</v>
      </c>
      <c r="E27" s="14" t="s">
        <v>27</v>
      </c>
      <c r="F27" s="17">
        <f>F26+F28-F46</f>
        <v>0</v>
      </c>
      <c r="G27" s="17">
        <f t="shared" ref="G27:H27" si="0">G26+G28-G46</f>
        <v>0</v>
      </c>
      <c r="H27" s="17">
        <f t="shared" si="0"/>
        <v>0</v>
      </c>
      <c r="I27" s="48" t="s">
        <v>28</v>
      </c>
    </row>
    <row r="28" spans="1:9" ht="16.5" customHeight="1" x14ac:dyDescent="0.15">
      <c r="A28" s="71" t="s">
        <v>31</v>
      </c>
      <c r="B28" s="71"/>
      <c r="C28" s="14" t="s">
        <v>32</v>
      </c>
      <c r="D28" s="14"/>
      <c r="E28" s="14"/>
      <c r="F28" s="17">
        <f>F29+F30+F34+F35+F39+F40+F41</f>
        <v>103401077.81</v>
      </c>
      <c r="G28" s="17">
        <f t="shared" ref="G28:H28" si="1">G29+G30+G34+G35+G39+G40+G41</f>
        <v>94897964.899999991</v>
      </c>
      <c r="H28" s="17">
        <f t="shared" si="1"/>
        <v>94157036.040000007</v>
      </c>
      <c r="I28" s="48" t="s">
        <v>28</v>
      </c>
    </row>
    <row r="29" spans="1:9" ht="21.75" customHeight="1" x14ac:dyDescent="0.15">
      <c r="A29" s="71" t="s">
        <v>33</v>
      </c>
      <c r="B29" s="71"/>
      <c r="C29" s="18" t="s">
        <v>34</v>
      </c>
      <c r="D29" s="14" t="s">
        <v>35</v>
      </c>
      <c r="E29" s="14"/>
      <c r="F29" s="15">
        <v>0</v>
      </c>
      <c r="G29" s="7"/>
      <c r="H29" s="7"/>
      <c r="I29" s="48" t="s">
        <v>28</v>
      </c>
    </row>
    <row r="30" spans="1:9" ht="18.75" customHeight="1" x14ac:dyDescent="0.15">
      <c r="A30" s="71" t="s">
        <v>36</v>
      </c>
      <c r="B30" s="71"/>
      <c r="C30" s="18" t="s">
        <v>37</v>
      </c>
      <c r="D30" s="14" t="s">
        <v>38</v>
      </c>
      <c r="E30" s="14"/>
      <c r="F30" s="17">
        <f>F31+F32+F33</f>
        <v>100173495.12</v>
      </c>
      <c r="G30" s="9">
        <f t="shared" ref="G30:H30" si="2">G31+G32+G33</f>
        <v>92261454.519999996</v>
      </c>
      <c r="H30" s="9">
        <f t="shared" si="2"/>
        <v>91614003.859999999</v>
      </c>
      <c r="I30" s="48" t="s">
        <v>28</v>
      </c>
    </row>
    <row r="31" spans="1:9" ht="46.5" customHeight="1" x14ac:dyDescent="0.15">
      <c r="A31" s="71" t="s">
        <v>39</v>
      </c>
      <c r="B31" s="71"/>
      <c r="C31" s="14" t="s">
        <v>40</v>
      </c>
      <c r="D31" s="14" t="s">
        <v>38</v>
      </c>
      <c r="E31" s="14"/>
      <c r="F31" s="52">
        <v>100173495.12</v>
      </c>
      <c r="G31" s="7">
        <v>92261454.519999996</v>
      </c>
      <c r="H31" s="7">
        <v>91614003.859999999</v>
      </c>
      <c r="I31" s="48" t="s">
        <v>28</v>
      </c>
    </row>
    <row r="32" spans="1:9" ht="34.5" customHeight="1" x14ac:dyDescent="0.15">
      <c r="A32" s="71" t="s">
        <v>41</v>
      </c>
      <c r="B32" s="71"/>
      <c r="C32" s="14" t="s">
        <v>42</v>
      </c>
      <c r="D32" s="14" t="s">
        <v>38</v>
      </c>
      <c r="E32" s="14"/>
      <c r="F32" s="15">
        <v>0</v>
      </c>
      <c r="G32" s="7">
        <v>0</v>
      </c>
      <c r="H32" s="7">
        <v>0</v>
      </c>
      <c r="I32" s="48" t="s">
        <v>28</v>
      </c>
    </row>
    <row r="33" spans="1:9" ht="21.75" customHeight="1" x14ac:dyDescent="0.15">
      <c r="A33" s="72" t="s">
        <v>263</v>
      </c>
      <c r="B33" s="71"/>
      <c r="C33" s="14">
        <v>1230</v>
      </c>
      <c r="D33" s="14">
        <v>130</v>
      </c>
      <c r="E33" s="14"/>
      <c r="F33" s="19">
        <v>0</v>
      </c>
      <c r="G33" s="7">
        <v>0</v>
      </c>
      <c r="H33" s="7">
        <v>0</v>
      </c>
      <c r="I33" s="49"/>
    </row>
    <row r="34" spans="1:9" ht="19.5" customHeight="1" x14ac:dyDescent="0.15">
      <c r="A34" s="71" t="s">
        <v>43</v>
      </c>
      <c r="B34" s="71"/>
      <c r="C34" s="18" t="s">
        <v>44</v>
      </c>
      <c r="D34" s="14" t="s">
        <v>45</v>
      </c>
      <c r="E34" s="14"/>
      <c r="F34" s="17">
        <v>0</v>
      </c>
      <c r="G34" s="7">
        <v>0</v>
      </c>
      <c r="H34" s="7">
        <v>0</v>
      </c>
      <c r="I34" s="48" t="s">
        <v>28</v>
      </c>
    </row>
    <row r="35" spans="1:9" ht="19.5" customHeight="1" x14ac:dyDescent="0.15">
      <c r="A35" s="71" t="s">
        <v>46</v>
      </c>
      <c r="B35" s="71"/>
      <c r="C35" s="18" t="s">
        <v>47</v>
      </c>
      <c r="D35" s="14" t="s">
        <v>48</v>
      </c>
      <c r="E35" s="14"/>
      <c r="F35" s="17">
        <f t="shared" ref="F35:H35" si="3">F36+F37+F38</f>
        <v>3227582.69</v>
      </c>
      <c r="G35" s="9">
        <f t="shared" si="3"/>
        <v>2636510.38</v>
      </c>
      <c r="H35" s="9">
        <f t="shared" si="3"/>
        <v>2543032.1800000002</v>
      </c>
      <c r="I35" s="48" t="s">
        <v>28</v>
      </c>
    </row>
    <row r="36" spans="1:9" ht="19.5" customHeight="1" x14ac:dyDescent="0.15">
      <c r="A36" s="71" t="s">
        <v>49</v>
      </c>
      <c r="B36" s="71"/>
      <c r="C36" s="14" t="s">
        <v>50</v>
      </c>
      <c r="D36" s="14" t="s">
        <v>48</v>
      </c>
      <c r="E36" s="14"/>
      <c r="F36" s="52">
        <v>3227582.69</v>
      </c>
      <c r="G36" s="7">
        <v>2636510.38</v>
      </c>
      <c r="H36" s="7">
        <v>2543032.1800000002</v>
      </c>
      <c r="I36" s="48" t="s">
        <v>28</v>
      </c>
    </row>
    <row r="37" spans="1:9" ht="19.5" customHeight="1" x14ac:dyDescent="0.15">
      <c r="A37" s="71" t="s">
        <v>51</v>
      </c>
      <c r="B37" s="71"/>
      <c r="C37" s="14" t="s">
        <v>52</v>
      </c>
      <c r="D37" s="14" t="s">
        <v>48</v>
      </c>
      <c r="E37" s="14"/>
      <c r="F37" s="15">
        <v>0</v>
      </c>
      <c r="G37" s="7">
        <v>0</v>
      </c>
      <c r="H37" s="7">
        <v>0</v>
      </c>
      <c r="I37" s="48" t="s">
        <v>28</v>
      </c>
    </row>
    <row r="38" spans="1:9" ht="19.5" customHeight="1" x14ac:dyDescent="0.15">
      <c r="A38" s="72" t="s">
        <v>263</v>
      </c>
      <c r="B38" s="71"/>
      <c r="C38" s="14">
        <v>1430</v>
      </c>
      <c r="D38" s="14">
        <v>150</v>
      </c>
      <c r="E38" s="14"/>
      <c r="F38" s="15">
        <v>0</v>
      </c>
      <c r="G38" s="7">
        <v>0</v>
      </c>
      <c r="H38" s="7">
        <v>0</v>
      </c>
      <c r="I38" s="49"/>
    </row>
    <row r="39" spans="1:9" ht="19.5" customHeight="1" x14ac:dyDescent="0.15">
      <c r="A39" s="71" t="s">
        <v>53</v>
      </c>
      <c r="B39" s="71"/>
      <c r="C39" s="18" t="s">
        <v>54</v>
      </c>
      <c r="D39" s="14" t="s">
        <v>55</v>
      </c>
      <c r="E39" s="14"/>
      <c r="F39" s="17">
        <v>0</v>
      </c>
      <c r="G39" s="7">
        <v>0</v>
      </c>
      <c r="H39" s="7">
        <v>0</v>
      </c>
      <c r="I39" s="48" t="s">
        <v>28</v>
      </c>
    </row>
    <row r="40" spans="1:9" ht="19.5" customHeight="1" x14ac:dyDescent="0.15">
      <c r="A40" s="71" t="s">
        <v>56</v>
      </c>
      <c r="B40" s="71"/>
      <c r="C40" s="18" t="s">
        <v>57</v>
      </c>
      <c r="D40" s="14"/>
      <c r="E40" s="14"/>
      <c r="F40" s="17">
        <v>0</v>
      </c>
      <c r="G40" s="7">
        <v>0</v>
      </c>
      <c r="H40" s="7">
        <v>0</v>
      </c>
      <c r="I40" s="48" t="s">
        <v>28</v>
      </c>
    </row>
    <row r="41" spans="1:9" ht="19.5" customHeight="1" x14ac:dyDescent="0.15">
      <c r="A41" s="71" t="s">
        <v>58</v>
      </c>
      <c r="B41" s="71"/>
      <c r="C41" s="18" t="s">
        <v>59</v>
      </c>
      <c r="D41" s="14" t="s">
        <v>27</v>
      </c>
      <c r="E41" s="14"/>
      <c r="F41" s="17">
        <f>F42+F43+F44+F45</f>
        <v>0</v>
      </c>
      <c r="G41" s="7">
        <v>0</v>
      </c>
      <c r="H41" s="7">
        <v>0</v>
      </c>
      <c r="I41" s="48" t="s">
        <v>28</v>
      </c>
    </row>
    <row r="42" spans="1:9" ht="35.25" customHeight="1" x14ac:dyDescent="0.15">
      <c r="A42" s="71" t="s">
        <v>60</v>
      </c>
      <c r="B42" s="71"/>
      <c r="C42" s="14" t="s">
        <v>61</v>
      </c>
      <c r="D42" s="14" t="s">
        <v>62</v>
      </c>
      <c r="E42" s="14"/>
      <c r="F42" s="15">
        <v>0</v>
      </c>
      <c r="G42" s="7">
        <v>0</v>
      </c>
      <c r="H42" s="7">
        <v>0</v>
      </c>
      <c r="I42" s="48" t="s">
        <v>28</v>
      </c>
    </row>
    <row r="43" spans="1:9" ht="35.25" customHeight="1" x14ac:dyDescent="0.15">
      <c r="A43" s="71" t="s">
        <v>63</v>
      </c>
      <c r="B43" s="71"/>
      <c r="C43" s="14" t="s">
        <v>64</v>
      </c>
      <c r="D43" s="14" t="s">
        <v>62</v>
      </c>
      <c r="E43" s="14"/>
      <c r="F43" s="15">
        <v>0</v>
      </c>
      <c r="G43" s="7">
        <v>0</v>
      </c>
      <c r="H43" s="7">
        <v>0</v>
      </c>
      <c r="I43" s="48" t="s">
        <v>28</v>
      </c>
    </row>
    <row r="44" spans="1:9" ht="22.5" customHeight="1" x14ac:dyDescent="0.15">
      <c r="A44" s="71" t="s">
        <v>65</v>
      </c>
      <c r="B44" s="71"/>
      <c r="C44" s="14" t="s">
        <v>66</v>
      </c>
      <c r="D44" s="14" t="s">
        <v>62</v>
      </c>
      <c r="E44" s="14"/>
      <c r="F44" s="19">
        <v>0</v>
      </c>
      <c r="G44" s="7">
        <v>0</v>
      </c>
      <c r="H44" s="7">
        <v>0</v>
      </c>
      <c r="I44" s="48" t="s">
        <v>28</v>
      </c>
    </row>
    <row r="45" spans="1:9" ht="27.75" customHeight="1" x14ac:dyDescent="0.15">
      <c r="A45" s="71" t="s">
        <v>67</v>
      </c>
      <c r="B45" s="71"/>
      <c r="C45" s="14" t="s">
        <v>68</v>
      </c>
      <c r="D45" s="14" t="s">
        <v>62</v>
      </c>
      <c r="E45" s="14"/>
      <c r="F45" s="19">
        <v>0</v>
      </c>
      <c r="G45" s="7">
        <v>0</v>
      </c>
      <c r="H45" s="7">
        <v>0</v>
      </c>
      <c r="I45" s="48" t="s">
        <v>28</v>
      </c>
    </row>
    <row r="46" spans="1:9" ht="18" customHeight="1" x14ac:dyDescent="0.15">
      <c r="A46" s="71" t="s">
        <v>69</v>
      </c>
      <c r="B46" s="71"/>
      <c r="C46" s="49" t="s">
        <v>70</v>
      </c>
      <c r="D46" s="49" t="s">
        <v>27</v>
      </c>
      <c r="E46" s="49"/>
      <c r="F46" s="9">
        <f>F47+F57+F63+F67+F71+F73</f>
        <v>103402208.92999999</v>
      </c>
      <c r="G46" s="9">
        <f t="shared" ref="G46:H46" si="4">G47+G57+G63+G67+G71+G73</f>
        <v>94897964.900000006</v>
      </c>
      <c r="H46" s="9">
        <f t="shared" si="4"/>
        <v>94157036.039999992</v>
      </c>
      <c r="I46" s="48" t="s">
        <v>28</v>
      </c>
    </row>
    <row r="47" spans="1:9" ht="26.25" customHeight="1" x14ac:dyDescent="0.15">
      <c r="A47" s="71" t="s">
        <v>71</v>
      </c>
      <c r="B47" s="71"/>
      <c r="C47" s="49" t="s">
        <v>72</v>
      </c>
      <c r="D47" s="49" t="s">
        <v>27</v>
      </c>
      <c r="E47" s="49"/>
      <c r="F47" s="9">
        <f>F48+F49+F50+F51+F54+F55+F56</f>
        <v>65927829.82</v>
      </c>
      <c r="G47" s="9">
        <f t="shared" ref="G47:H47" si="5">G48+G49+G50+G51+G54+G55+G56</f>
        <v>62013765.760000005</v>
      </c>
      <c r="H47" s="9">
        <f t="shared" si="5"/>
        <v>62018820.859999999</v>
      </c>
      <c r="I47" s="48" t="s">
        <v>28</v>
      </c>
    </row>
    <row r="48" spans="1:9" ht="24" customHeight="1" x14ac:dyDescent="0.15">
      <c r="A48" s="71" t="s">
        <v>73</v>
      </c>
      <c r="B48" s="71"/>
      <c r="C48" s="49" t="s">
        <v>74</v>
      </c>
      <c r="D48" s="49" t="s">
        <v>75</v>
      </c>
      <c r="E48" s="49"/>
      <c r="F48" s="7">
        <v>50790813.030000001</v>
      </c>
      <c r="G48" s="7">
        <v>47784620.130000003</v>
      </c>
      <c r="H48" s="7">
        <v>47788502.710000001</v>
      </c>
      <c r="I48" s="48" t="s">
        <v>28</v>
      </c>
    </row>
    <row r="49" spans="1:9" ht="17.25" customHeight="1" x14ac:dyDescent="0.15">
      <c r="A49" s="71" t="s">
        <v>76</v>
      </c>
      <c r="B49" s="71"/>
      <c r="C49" s="49" t="s">
        <v>77</v>
      </c>
      <c r="D49" s="49" t="s">
        <v>78</v>
      </c>
      <c r="E49" s="49"/>
      <c r="F49" s="7">
        <v>0</v>
      </c>
      <c r="G49" s="7">
        <v>0</v>
      </c>
      <c r="H49" s="7">
        <v>0</v>
      </c>
      <c r="I49" s="48" t="s">
        <v>28</v>
      </c>
    </row>
    <row r="50" spans="1:9" ht="33" customHeight="1" x14ac:dyDescent="0.15">
      <c r="A50" s="71" t="s">
        <v>79</v>
      </c>
      <c r="B50" s="71"/>
      <c r="C50" s="49" t="s">
        <v>80</v>
      </c>
      <c r="D50" s="49" t="s">
        <v>81</v>
      </c>
      <c r="E50" s="49"/>
      <c r="F50" s="7">
        <v>0</v>
      </c>
      <c r="G50" s="7">
        <v>0</v>
      </c>
      <c r="H50" s="7">
        <v>0</v>
      </c>
      <c r="I50" s="48" t="s">
        <v>28</v>
      </c>
    </row>
    <row r="51" spans="1:9" ht="28.5" customHeight="1" x14ac:dyDescent="0.15">
      <c r="A51" s="71" t="s">
        <v>82</v>
      </c>
      <c r="B51" s="71"/>
      <c r="C51" s="49" t="s">
        <v>83</v>
      </c>
      <c r="D51" s="49" t="s">
        <v>84</v>
      </c>
      <c r="E51" s="49"/>
      <c r="F51" s="9">
        <f>F52+F53</f>
        <v>15137016.789999999</v>
      </c>
      <c r="G51" s="9">
        <f t="shared" ref="G51:H51" si="6">G52+G53</f>
        <v>14229145.630000001</v>
      </c>
      <c r="H51" s="9">
        <f t="shared" si="6"/>
        <v>14230318.15</v>
      </c>
      <c r="I51" s="48" t="s">
        <v>28</v>
      </c>
    </row>
    <row r="52" spans="1:9" ht="24" customHeight="1" x14ac:dyDescent="0.15">
      <c r="A52" s="71" t="s">
        <v>85</v>
      </c>
      <c r="B52" s="71"/>
      <c r="C52" s="49" t="s">
        <v>86</v>
      </c>
      <c r="D52" s="49" t="s">
        <v>84</v>
      </c>
      <c r="E52" s="49"/>
      <c r="F52" s="7">
        <v>15137016.789999999</v>
      </c>
      <c r="G52" s="7">
        <v>14229145.630000001</v>
      </c>
      <c r="H52" s="7">
        <v>14230318.15</v>
      </c>
      <c r="I52" s="48" t="s">
        <v>28</v>
      </c>
    </row>
    <row r="53" spans="1:9" ht="17.25" customHeight="1" x14ac:dyDescent="0.15">
      <c r="A53" s="71" t="s">
        <v>87</v>
      </c>
      <c r="B53" s="71"/>
      <c r="C53" s="49" t="s">
        <v>88</v>
      </c>
      <c r="D53" s="49" t="s">
        <v>84</v>
      </c>
      <c r="E53" s="49"/>
      <c r="F53" s="7">
        <v>0</v>
      </c>
      <c r="G53" s="7">
        <v>0</v>
      </c>
      <c r="H53" s="7">
        <v>0</v>
      </c>
      <c r="I53" s="48" t="s">
        <v>28</v>
      </c>
    </row>
    <row r="54" spans="1:9" ht="24.75" customHeight="1" x14ac:dyDescent="0.15">
      <c r="A54" s="71" t="s">
        <v>89</v>
      </c>
      <c r="B54" s="71"/>
      <c r="C54" s="49" t="s">
        <v>90</v>
      </c>
      <c r="D54" s="49" t="s">
        <v>91</v>
      </c>
      <c r="E54" s="49"/>
      <c r="F54" s="7">
        <v>0</v>
      </c>
      <c r="G54" s="7">
        <v>0</v>
      </c>
      <c r="H54" s="7">
        <v>0</v>
      </c>
      <c r="I54" s="48" t="s">
        <v>28</v>
      </c>
    </row>
    <row r="55" spans="1:9" ht="27" customHeight="1" x14ac:dyDescent="0.15">
      <c r="A55" s="71" t="s">
        <v>92</v>
      </c>
      <c r="B55" s="71"/>
      <c r="C55" s="49" t="s">
        <v>93</v>
      </c>
      <c r="D55" s="49" t="s">
        <v>94</v>
      </c>
      <c r="E55" s="49"/>
      <c r="F55" s="7">
        <v>0</v>
      </c>
      <c r="G55" s="7">
        <v>0</v>
      </c>
      <c r="H55" s="7">
        <v>0</v>
      </c>
      <c r="I55" s="48" t="s">
        <v>28</v>
      </c>
    </row>
    <row r="56" spans="1:9" ht="26.25" customHeight="1" x14ac:dyDescent="0.15">
      <c r="A56" s="71" t="s">
        <v>95</v>
      </c>
      <c r="B56" s="71"/>
      <c r="C56" s="49" t="s">
        <v>96</v>
      </c>
      <c r="D56" s="49" t="s">
        <v>97</v>
      </c>
      <c r="E56" s="49"/>
      <c r="F56" s="7">
        <v>0</v>
      </c>
      <c r="G56" s="7">
        <v>0</v>
      </c>
      <c r="H56" s="7">
        <v>0</v>
      </c>
      <c r="I56" s="48" t="s">
        <v>28</v>
      </c>
    </row>
    <row r="57" spans="1:9" ht="24.75" customHeight="1" x14ac:dyDescent="0.15">
      <c r="A57" s="71" t="s">
        <v>98</v>
      </c>
      <c r="B57" s="71"/>
      <c r="C57" s="49" t="s">
        <v>99</v>
      </c>
      <c r="D57" s="49" t="s">
        <v>100</v>
      </c>
      <c r="E57" s="49"/>
      <c r="F57" s="9">
        <f>F58+F59+F60+F61+F62</f>
        <v>0</v>
      </c>
      <c r="G57" s="9">
        <f t="shared" ref="G57:H57" si="7">G58+G59+G60+G61+G62</f>
        <v>0</v>
      </c>
      <c r="H57" s="9">
        <f t="shared" si="7"/>
        <v>0</v>
      </c>
      <c r="I57" s="48" t="s">
        <v>28</v>
      </c>
    </row>
    <row r="58" spans="1:9" ht="33.75" customHeight="1" x14ac:dyDescent="0.15">
      <c r="A58" s="71" t="s">
        <v>101</v>
      </c>
      <c r="B58" s="71"/>
      <c r="C58" s="49" t="s">
        <v>102</v>
      </c>
      <c r="D58" s="49" t="s">
        <v>103</v>
      </c>
      <c r="E58" s="49"/>
      <c r="F58" s="7">
        <v>0</v>
      </c>
      <c r="G58" s="7">
        <v>0</v>
      </c>
      <c r="H58" s="7">
        <v>0</v>
      </c>
      <c r="I58" s="48" t="s">
        <v>28</v>
      </c>
    </row>
    <row r="59" spans="1:9" ht="41.25" customHeight="1" x14ac:dyDescent="0.15">
      <c r="A59" s="71" t="s">
        <v>104</v>
      </c>
      <c r="B59" s="71"/>
      <c r="C59" s="49" t="s">
        <v>105</v>
      </c>
      <c r="D59" s="49" t="s">
        <v>106</v>
      </c>
      <c r="E59" s="49"/>
      <c r="F59" s="7">
        <v>0</v>
      </c>
      <c r="G59" s="7">
        <v>0</v>
      </c>
      <c r="H59" s="7">
        <v>0</v>
      </c>
      <c r="I59" s="48" t="s">
        <v>28</v>
      </c>
    </row>
    <row r="60" spans="1:9" ht="33.75" customHeight="1" x14ac:dyDescent="0.15">
      <c r="A60" s="71" t="s">
        <v>107</v>
      </c>
      <c r="B60" s="71"/>
      <c r="C60" s="49" t="s">
        <v>108</v>
      </c>
      <c r="D60" s="49" t="s">
        <v>109</v>
      </c>
      <c r="E60" s="49"/>
      <c r="F60" s="7">
        <v>0</v>
      </c>
      <c r="G60" s="7">
        <v>0</v>
      </c>
      <c r="H60" s="7">
        <v>0</v>
      </c>
      <c r="I60" s="48" t="s">
        <v>28</v>
      </c>
    </row>
    <row r="61" spans="1:9" ht="46.5" customHeight="1" x14ac:dyDescent="0.15">
      <c r="A61" s="71" t="s">
        <v>110</v>
      </c>
      <c r="B61" s="71"/>
      <c r="C61" s="49" t="s">
        <v>111</v>
      </c>
      <c r="D61" s="49" t="s">
        <v>112</v>
      </c>
      <c r="E61" s="49"/>
      <c r="F61" s="7">
        <v>0</v>
      </c>
      <c r="G61" s="7">
        <v>0</v>
      </c>
      <c r="H61" s="7">
        <v>0</v>
      </c>
      <c r="I61" s="48" t="s">
        <v>28</v>
      </c>
    </row>
    <row r="62" spans="1:9" ht="24.75" customHeight="1" x14ac:dyDescent="0.15">
      <c r="A62" s="71" t="s">
        <v>113</v>
      </c>
      <c r="B62" s="71"/>
      <c r="C62" s="49" t="s">
        <v>114</v>
      </c>
      <c r="D62" s="49" t="s">
        <v>115</v>
      </c>
      <c r="E62" s="49"/>
      <c r="F62" s="7">
        <v>0</v>
      </c>
      <c r="G62" s="7">
        <v>0</v>
      </c>
      <c r="H62" s="7">
        <v>0</v>
      </c>
      <c r="I62" s="48" t="s">
        <v>28</v>
      </c>
    </row>
    <row r="63" spans="1:9" ht="19.5" customHeight="1" x14ac:dyDescent="0.15">
      <c r="A63" s="71" t="s">
        <v>116</v>
      </c>
      <c r="B63" s="71"/>
      <c r="C63" s="49" t="s">
        <v>117</v>
      </c>
      <c r="D63" s="49" t="s">
        <v>118</v>
      </c>
      <c r="E63" s="49"/>
      <c r="F63" s="9">
        <f>F64+F65+F66</f>
        <v>5603443</v>
      </c>
      <c r="G63" s="9">
        <f t="shared" ref="G63:H63" si="8">G64+G65+G66</f>
        <v>5603443</v>
      </c>
      <c r="H63" s="9">
        <f t="shared" si="8"/>
        <v>5603443</v>
      </c>
      <c r="I63" s="48" t="s">
        <v>28</v>
      </c>
    </row>
    <row r="64" spans="1:9" ht="24" customHeight="1" x14ac:dyDescent="0.15">
      <c r="A64" s="71" t="s">
        <v>119</v>
      </c>
      <c r="B64" s="71"/>
      <c r="C64" s="49" t="s">
        <v>120</v>
      </c>
      <c r="D64" s="49" t="s">
        <v>121</v>
      </c>
      <c r="E64" s="49"/>
      <c r="F64" s="7">
        <v>5590807</v>
      </c>
      <c r="G64" s="7">
        <v>5590807</v>
      </c>
      <c r="H64" s="7">
        <v>5590807</v>
      </c>
      <c r="I64" s="48" t="s">
        <v>28</v>
      </c>
    </row>
    <row r="65" spans="1:9" ht="24" customHeight="1" x14ac:dyDescent="0.15">
      <c r="A65" s="71" t="s">
        <v>122</v>
      </c>
      <c r="B65" s="71"/>
      <c r="C65" s="49" t="s">
        <v>123</v>
      </c>
      <c r="D65" s="49" t="s">
        <v>124</v>
      </c>
      <c r="E65" s="49"/>
      <c r="F65" s="7">
        <v>12636</v>
      </c>
      <c r="G65" s="7">
        <v>12636</v>
      </c>
      <c r="H65" s="7">
        <v>12636</v>
      </c>
      <c r="I65" s="48" t="s">
        <v>28</v>
      </c>
    </row>
    <row r="66" spans="1:9" ht="22.5" customHeight="1" x14ac:dyDescent="0.15">
      <c r="A66" s="71" t="s">
        <v>125</v>
      </c>
      <c r="B66" s="71"/>
      <c r="C66" s="49" t="s">
        <v>126</v>
      </c>
      <c r="D66" s="49" t="s">
        <v>127</v>
      </c>
      <c r="E66" s="49"/>
      <c r="F66" s="7">
        <v>0</v>
      </c>
      <c r="G66" s="7">
        <v>0</v>
      </c>
      <c r="H66" s="7">
        <v>0</v>
      </c>
      <c r="I66" s="48" t="s">
        <v>28</v>
      </c>
    </row>
    <row r="67" spans="1:9" ht="18.75" customHeight="1" x14ac:dyDescent="0.15">
      <c r="A67" s="71" t="s">
        <v>128</v>
      </c>
      <c r="B67" s="71"/>
      <c r="C67" s="49" t="s">
        <v>129</v>
      </c>
      <c r="D67" s="49" t="s">
        <v>27</v>
      </c>
      <c r="E67" s="49"/>
      <c r="F67" s="9">
        <f>F68+F69+F70</f>
        <v>0</v>
      </c>
      <c r="G67" s="9">
        <f t="shared" ref="G67:H67" si="9">G68+G69+G70</f>
        <v>0</v>
      </c>
      <c r="H67" s="9">
        <f t="shared" si="9"/>
        <v>0</v>
      </c>
      <c r="I67" s="48" t="s">
        <v>28</v>
      </c>
    </row>
    <row r="68" spans="1:9" ht="22.5" customHeight="1" x14ac:dyDescent="0.15">
      <c r="A68" s="71" t="s">
        <v>130</v>
      </c>
      <c r="B68" s="71"/>
      <c r="C68" s="49" t="s">
        <v>131</v>
      </c>
      <c r="D68" s="49" t="s">
        <v>132</v>
      </c>
      <c r="E68" s="49"/>
      <c r="F68" s="7">
        <v>0</v>
      </c>
      <c r="G68" s="7">
        <v>0</v>
      </c>
      <c r="H68" s="7">
        <v>0</v>
      </c>
      <c r="I68" s="48" t="s">
        <v>28</v>
      </c>
    </row>
    <row r="69" spans="1:9" ht="19.5" customHeight="1" x14ac:dyDescent="0.15">
      <c r="A69" s="71" t="s">
        <v>134</v>
      </c>
      <c r="B69" s="71"/>
      <c r="C69" s="49" t="s">
        <v>135</v>
      </c>
      <c r="D69" s="49" t="s">
        <v>136</v>
      </c>
      <c r="E69" s="49"/>
      <c r="F69" s="7">
        <v>0</v>
      </c>
      <c r="G69" s="7">
        <v>0</v>
      </c>
      <c r="H69" s="7">
        <v>0</v>
      </c>
      <c r="I69" s="48" t="s">
        <v>28</v>
      </c>
    </row>
    <row r="70" spans="1:9" ht="27.75" customHeight="1" x14ac:dyDescent="0.15">
      <c r="A70" s="71" t="s">
        <v>137</v>
      </c>
      <c r="B70" s="71"/>
      <c r="C70" s="49" t="s">
        <v>138</v>
      </c>
      <c r="D70" s="49" t="s">
        <v>139</v>
      </c>
      <c r="E70" s="49"/>
      <c r="F70" s="7">
        <v>0</v>
      </c>
      <c r="G70" s="7">
        <v>0</v>
      </c>
      <c r="H70" s="7">
        <v>0</v>
      </c>
      <c r="I70" s="48" t="s">
        <v>28</v>
      </c>
    </row>
    <row r="71" spans="1:9" ht="18" customHeight="1" x14ac:dyDescent="0.15">
      <c r="A71" s="71" t="s">
        <v>140</v>
      </c>
      <c r="B71" s="71"/>
      <c r="C71" s="49" t="s">
        <v>141</v>
      </c>
      <c r="D71" s="49" t="s">
        <v>27</v>
      </c>
      <c r="E71" s="49"/>
      <c r="F71" s="9">
        <f>F72</f>
        <v>0</v>
      </c>
      <c r="G71" s="9">
        <f t="shared" ref="G71:H71" si="10">G72</f>
        <v>0</v>
      </c>
      <c r="H71" s="9">
        <f t="shared" si="10"/>
        <v>0</v>
      </c>
      <c r="I71" s="48" t="s">
        <v>28</v>
      </c>
    </row>
    <row r="72" spans="1:9" ht="33" customHeight="1" x14ac:dyDescent="0.15">
      <c r="A72" s="71" t="s">
        <v>142</v>
      </c>
      <c r="B72" s="71"/>
      <c r="C72" s="49" t="s">
        <v>143</v>
      </c>
      <c r="D72" s="49" t="s">
        <v>144</v>
      </c>
      <c r="E72" s="49"/>
      <c r="F72" s="7">
        <v>0</v>
      </c>
      <c r="G72" s="7">
        <v>0</v>
      </c>
      <c r="H72" s="7">
        <v>0</v>
      </c>
      <c r="I72" s="48" t="s">
        <v>28</v>
      </c>
    </row>
    <row r="73" spans="1:9" ht="18" customHeight="1" x14ac:dyDescent="0.15">
      <c r="A73" s="68" t="s">
        <v>145</v>
      </c>
      <c r="B73" s="68"/>
      <c r="C73" s="16" t="s">
        <v>146</v>
      </c>
      <c r="D73" s="14" t="s">
        <v>27</v>
      </c>
      <c r="E73" s="14"/>
      <c r="F73" s="17">
        <f>F74+F75+F76+F77+F78+F79</f>
        <v>31870936.109999999</v>
      </c>
      <c r="G73" s="17">
        <f t="shared" ref="G73:H73" si="11">G74+G75+G76+G77+G78+G79</f>
        <v>27280756.140000001</v>
      </c>
      <c r="H73" s="17">
        <f t="shared" si="11"/>
        <v>26534772.18</v>
      </c>
      <c r="I73" s="48" t="s">
        <v>28</v>
      </c>
    </row>
    <row r="74" spans="1:9" ht="21.75" customHeight="1" x14ac:dyDescent="0.15">
      <c r="A74" s="68" t="s">
        <v>147</v>
      </c>
      <c r="B74" s="68"/>
      <c r="C74" s="14" t="s">
        <v>148</v>
      </c>
      <c r="D74" s="14" t="s">
        <v>149</v>
      </c>
      <c r="E74" s="14"/>
      <c r="F74" s="15">
        <v>0</v>
      </c>
      <c r="G74" s="15">
        <v>0</v>
      </c>
      <c r="H74" s="15">
        <v>0</v>
      </c>
      <c r="I74" s="48" t="s">
        <v>28</v>
      </c>
    </row>
    <row r="75" spans="1:9" ht="26.25" customHeight="1" x14ac:dyDescent="0.15">
      <c r="A75" s="68" t="s">
        <v>150</v>
      </c>
      <c r="B75" s="68"/>
      <c r="C75" s="14" t="s">
        <v>151</v>
      </c>
      <c r="D75" s="14" t="s">
        <v>152</v>
      </c>
      <c r="E75" s="14"/>
      <c r="F75" s="15">
        <v>0</v>
      </c>
      <c r="G75" s="15">
        <v>0</v>
      </c>
      <c r="H75" s="15">
        <v>0</v>
      </c>
      <c r="I75" s="48" t="s">
        <v>28</v>
      </c>
    </row>
    <row r="76" spans="1:9" ht="21.75" customHeight="1" x14ac:dyDescent="0.15">
      <c r="A76" s="68" t="s">
        <v>153</v>
      </c>
      <c r="B76" s="68"/>
      <c r="C76" s="16" t="s">
        <v>154</v>
      </c>
      <c r="D76" s="16" t="s">
        <v>155</v>
      </c>
      <c r="E76" s="14"/>
      <c r="F76" s="15">
        <v>0</v>
      </c>
      <c r="G76" s="15">
        <v>0</v>
      </c>
      <c r="H76" s="15">
        <v>0</v>
      </c>
      <c r="I76" s="48" t="s">
        <v>28</v>
      </c>
    </row>
    <row r="77" spans="1:9" ht="24" customHeight="1" x14ac:dyDescent="0.15">
      <c r="A77" s="68" t="s">
        <v>156</v>
      </c>
      <c r="B77" s="68"/>
      <c r="C77" s="16" t="s">
        <v>157</v>
      </c>
      <c r="D77" s="16">
        <v>244</v>
      </c>
      <c r="E77" s="14"/>
      <c r="F77" s="15">
        <v>12643582.16</v>
      </c>
      <c r="G77" s="15">
        <v>7256229.2300000004</v>
      </c>
      <c r="H77" s="15">
        <v>6358431.1799999997</v>
      </c>
      <c r="I77" s="48" t="s">
        <v>28</v>
      </c>
    </row>
    <row r="78" spans="1:9" ht="24" customHeight="1" x14ac:dyDescent="0.15">
      <c r="A78" s="69" t="s">
        <v>266</v>
      </c>
      <c r="B78" s="70"/>
      <c r="C78" s="16">
        <v>2660</v>
      </c>
      <c r="D78" s="16">
        <v>247</v>
      </c>
      <c r="E78" s="14"/>
      <c r="F78" s="15">
        <v>19227353.949999999</v>
      </c>
      <c r="G78" s="15">
        <v>20024526.91</v>
      </c>
      <c r="H78" s="15">
        <v>20176341</v>
      </c>
      <c r="I78" s="49"/>
    </row>
    <row r="79" spans="1:9" ht="24" customHeight="1" x14ac:dyDescent="0.15">
      <c r="A79" s="68" t="s">
        <v>158</v>
      </c>
      <c r="B79" s="68"/>
      <c r="C79" s="14" t="s">
        <v>159</v>
      </c>
      <c r="D79" s="14" t="s">
        <v>160</v>
      </c>
      <c r="E79" s="14"/>
      <c r="F79" s="17">
        <f>F80+F81</f>
        <v>0</v>
      </c>
      <c r="G79" s="17">
        <f t="shared" ref="G79:H79" si="12">G80+G81</f>
        <v>0</v>
      </c>
      <c r="H79" s="17">
        <f t="shared" si="12"/>
        <v>0</v>
      </c>
      <c r="I79" s="49"/>
    </row>
    <row r="80" spans="1:9" ht="24" customHeight="1" x14ac:dyDescent="0.15">
      <c r="A80" s="68" t="s">
        <v>161</v>
      </c>
      <c r="B80" s="68"/>
      <c r="C80" s="14" t="s">
        <v>162</v>
      </c>
      <c r="D80" s="14" t="s">
        <v>163</v>
      </c>
      <c r="E80" s="14"/>
      <c r="F80" s="15">
        <v>0</v>
      </c>
      <c r="G80" s="15">
        <v>0</v>
      </c>
      <c r="H80" s="15">
        <v>0</v>
      </c>
      <c r="I80" s="49"/>
    </row>
    <row r="81" spans="1:9" ht="24" customHeight="1" x14ac:dyDescent="0.15">
      <c r="A81" s="68" t="s">
        <v>164</v>
      </c>
      <c r="B81" s="68"/>
      <c r="C81" s="14" t="s">
        <v>165</v>
      </c>
      <c r="D81" s="14" t="s">
        <v>166</v>
      </c>
      <c r="E81" s="14"/>
      <c r="F81" s="15">
        <v>0</v>
      </c>
      <c r="G81" s="15">
        <v>0</v>
      </c>
      <c r="H81" s="15">
        <v>0</v>
      </c>
      <c r="I81" s="48" t="s">
        <v>28</v>
      </c>
    </row>
    <row r="82" spans="1:9" ht="36.75" customHeight="1" x14ac:dyDescent="0.15">
      <c r="A82" s="68" t="s">
        <v>167</v>
      </c>
      <c r="B82" s="68"/>
      <c r="C82" s="14" t="s">
        <v>168</v>
      </c>
      <c r="D82" s="14" t="s">
        <v>169</v>
      </c>
      <c r="E82" s="14"/>
      <c r="F82" s="17">
        <f>F83+F84+F85</f>
        <v>0</v>
      </c>
      <c r="G82" s="17">
        <f t="shared" ref="G82:H82" si="13">G83+G84+G85</f>
        <v>0</v>
      </c>
      <c r="H82" s="17">
        <f t="shared" si="13"/>
        <v>0</v>
      </c>
      <c r="I82" s="48" t="s">
        <v>28</v>
      </c>
    </row>
    <row r="83" spans="1:9" ht="21" customHeight="1" x14ac:dyDescent="0.15">
      <c r="A83" s="68" t="s">
        <v>170</v>
      </c>
      <c r="B83" s="68"/>
      <c r="C83" s="14" t="s">
        <v>171</v>
      </c>
      <c r="D83" s="14"/>
      <c r="E83" s="14"/>
      <c r="F83" s="15">
        <v>0</v>
      </c>
      <c r="G83" s="15">
        <v>0</v>
      </c>
      <c r="H83" s="15">
        <v>0</v>
      </c>
      <c r="I83" s="48" t="s">
        <v>28</v>
      </c>
    </row>
    <row r="84" spans="1:9" ht="10.5" customHeight="1" x14ac:dyDescent="0.15">
      <c r="A84" s="68" t="s">
        <v>172</v>
      </c>
      <c r="B84" s="68"/>
      <c r="C84" s="14" t="s">
        <v>173</v>
      </c>
      <c r="D84" s="14"/>
      <c r="E84" s="14"/>
      <c r="F84" s="15">
        <v>0</v>
      </c>
      <c r="G84" s="15">
        <v>0</v>
      </c>
      <c r="H84" s="15">
        <v>0</v>
      </c>
      <c r="I84" s="48" t="s">
        <v>28</v>
      </c>
    </row>
    <row r="85" spans="1:9" ht="21" customHeight="1" x14ac:dyDescent="0.15">
      <c r="A85" s="68" t="s">
        <v>174</v>
      </c>
      <c r="B85" s="68"/>
      <c r="C85" s="14" t="s">
        <v>175</v>
      </c>
      <c r="D85" s="14"/>
      <c r="E85" s="14"/>
      <c r="F85" s="15">
        <v>0</v>
      </c>
      <c r="G85" s="15">
        <v>0</v>
      </c>
      <c r="H85" s="15">
        <v>0</v>
      </c>
      <c r="I85" s="48" t="s">
        <v>28</v>
      </c>
    </row>
    <row r="86" spans="1:9" ht="10.5" customHeight="1" x14ac:dyDescent="0.15">
      <c r="A86" s="68" t="s">
        <v>176</v>
      </c>
      <c r="B86" s="68"/>
      <c r="C86" s="14" t="s">
        <v>177</v>
      </c>
      <c r="D86" s="14" t="s">
        <v>27</v>
      </c>
      <c r="E86" s="14"/>
      <c r="F86" s="17">
        <f>F87+F88+F89+F90</f>
        <v>0</v>
      </c>
      <c r="G86" s="17">
        <f t="shared" ref="G86:H86" si="14">G87+G88+G89+G90</f>
        <v>0</v>
      </c>
      <c r="H86" s="17">
        <f t="shared" si="14"/>
        <v>0</v>
      </c>
      <c r="I86" s="48" t="s">
        <v>28</v>
      </c>
    </row>
    <row r="87" spans="1:9" ht="10.5" customHeight="1" x14ac:dyDescent="0.15">
      <c r="A87" s="68" t="s">
        <v>178</v>
      </c>
      <c r="B87" s="68"/>
      <c r="C87" s="14" t="s">
        <v>179</v>
      </c>
      <c r="D87" s="14" t="s">
        <v>180</v>
      </c>
      <c r="E87" s="14"/>
      <c r="F87" s="15">
        <v>0</v>
      </c>
      <c r="G87" s="15">
        <v>0</v>
      </c>
      <c r="H87" s="15">
        <v>0</v>
      </c>
      <c r="I87" s="48" t="s">
        <v>28</v>
      </c>
    </row>
    <row r="88" spans="1:9" ht="10.5" customHeight="1" x14ac:dyDescent="0.15">
      <c r="A88" s="68" t="s">
        <v>63</v>
      </c>
      <c r="B88" s="68"/>
      <c r="C88" s="14" t="s">
        <v>181</v>
      </c>
      <c r="D88" s="14" t="s">
        <v>180</v>
      </c>
      <c r="E88" s="14"/>
      <c r="F88" s="15">
        <v>0</v>
      </c>
      <c r="G88" s="15">
        <v>0</v>
      </c>
      <c r="H88" s="15">
        <v>0</v>
      </c>
      <c r="I88" s="48" t="s">
        <v>28</v>
      </c>
    </row>
    <row r="89" spans="1:9" ht="21" customHeight="1" x14ac:dyDescent="0.15">
      <c r="A89" s="68" t="s">
        <v>65</v>
      </c>
      <c r="B89" s="68"/>
      <c r="C89" s="14" t="s">
        <v>182</v>
      </c>
      <c r="D89" s="14" t="s">
        <v>180</v>
      </c>
      <c r="E89" s="14"/>
      <c r="F89" s="15">
        <v>0</v>
      </c>
      <c r="G89" s="15">
        <v>0</v>
      </c>
      <c r="H89" s="15">
        <v>0</v>
      </c>
      <c r="I89" s="48" t="s">
        <v>28</v>
      </c>
    </row>
    <row r="90" spans="1:9" ht="31.5" customHeight="1" x14ac:dyDescent="0.15">
      <c r="A90" s="68" t="s">
        <v>183</v>
      </c>
      <c r="B90" s="68"/>
      <c r="C90" s="14" t="s">
        <v>184</v>
      </c>
      <c r="D90" s="14" t="s">
        <v>180</v>
      </c>
      <c r="E90" s="14"/>
      <c r="F90" s="15">
        <v>0</v>
      </c>
      <c r="G90" s="15">
        <v>0</v>
      </c>
      <c r="H90" s="15">
        <v>0</v>
      </c>
      <c r="I90" s="48" t="s">
        <v>28</v>
      </c>
    </row>
    <row r="93" spans="1:9" x14ac:dyDescent="0.15">
      <c r="B93" s="66" t="s">
        <v>185</v>
      </c>
      <c r="C93" s="66"/>
      <c r="D93" s="66"/>
      <c r="E93" s="66"/>
      <c r="F93" s="66"/>
      <c r="G93" s="66"/>
      <c r="H93" s="66"/>
      <c r="I93" s="66"/>
    </row>
    <row r="95" spans="1:9" x14ac:dyDescent="0.15">
      <c r="A95" s="67" t="s">
        <v>186</v>
      </c>
      <c r="B95" s="67" t="s">
        <v>20</v>
      </c>
      <c r="C95" s="67" t="s">
        <v>21</v>
      </c>
      <c r="D95" s="67" t="s">
        <v>187</v>
      </c>
      <c r="E95" s="67" t="s">
        <v>22</v>
      </c>
      <c r="F95" s="67" t="s">
        <v>24</v>
      </c>
      <c r="G95" s="67"/>
      <c r="H95" s="67"/>
    </row>
    <row r="96" spans="1:9" ht="32.25" customHeight="1" x14ac:dyDescent="0.15">
      <c r="A96" s="67"/>
      <c r="B96" s="67"/>
      <c r="C96" s="67"/>
      <c r="D96" s="67"/>
      <c r="E96" s="67"/>
      <c r="F96" s="14" t="s">
        <v>272</v>
      </c>
      <c r="G96" s="14" t="s">
        <v>273</v>
      </c>
      <c r="H96" s="14" t="s">
        <v>280</v>
      </c>
    </row>
    <row r="97" spans="1:8" x14ac:dyDescent="0.15">
      <c r="A97" s="48">
        <v>1</v>
      </c>
      <c r="B97" s="48">
        <v>2</v>
      </c>
      <c r="C97" s="48">
        <v>3</v>
      </c>
      <c r="D97" s="48">
        <v>4</v>
      </c>
      <c r="E97" s="48">
        <v>5</v>
      </c>
      <c r="F97" s="48">
        <v>6</v>
      </c>
      <c r="G97" s="48">
        <v>7</v>
      </c>
      <c r="H97" s="48">
        <v>8</v>
      </c>
    </row>
    <row r="98" spans="1:8" x14ac:dyDescent="0.15">
      <c r="A98" s="48" t="s">
        <v>28</v>
      </c>
      <c r="B98" s="1" t="s">
        <v>188</v>
      </c>
      <c r="C98" s="48" t="s">
        <v>189</v>
      </c>
      <c r="D98" s="48" t="s">
        <v>133</v>
      </c>
      <c r="E98" s="48"/>
      <c r="F98" s="10">
        <f>F99+F100+F101+F104</f>
        <v>31870936.109999999</v>
      </c>
      <c r="G98" s="10">
        <f>G99+G100+G101+G104</f>
        <v>27280756.140000001</v>
      </c>
      <c r="H98" s="10">
        <f>H99+H100+H101+H104</f>
        <v>26534772.18</v>
      </c>
    </row>
    <row r="99" spans="1:8" ht="31.5" x14ac:dyDescent="0.15">
      <c r="A99" s="48" t="s">
        <v>190</v>
      </c>
      <c r="B99" s="1" t="s">
        <v>191</v>
      </c>
      <c r="C99" s="48" t="s">
        <v>192</v>
      </c>
      <c r="D99" s="48" t="s">
        <v>133</v>
      </c>
      <c r="E99" s="48"/>
      <c r="F99" s="2"/>
      <c r="G99" s="2"/>
      <c r="H99" s="2"/>
    </row>
    <row r="100" spans="1:8" ht="42" x14ac:dyDescent="0.15">
      <c r="A100" s="48" t="s">
        <v>193</v>
      </c>
      <c r="B100" s="1" t="s">
        <v>194</v>
      </c>
      <c r="C100" s="48" t="s">
        <v>195</v>
      </c>
      <c r="D100" s="48" t="s">
        <v>133</v>
      </c>
      <c r="E100" s="48"/>
      <c r="F100" s="2"/>
      <c r="G100" s="2"/>
      <c r="H100" s="2"/>
    </row>
    <row r="101" spans="1:8" ht="31.5" x14ac:dyDescent="0.15">
      <c r="A101" s="48" t="s">
        <v>196</v>
      </c>
      <c r="B101" s="1" t="s">
        <v>197</v>
      </c>
      <c r="C101" s="48" t="s">
        <v>198</v>
      </c>
      <c r="D101" s="48" t="s">
        <v>133</v>
      </c>
      <c r="E101" s="48"/>
      <c r="F101" s="10">
        <f>F102+F103</f>
        <v>0</v>
      </c>
      <c r="G101" s="10">
        <f t="shared" ref="G101:H101" si="15">G102+G103</f>
        <v>0</v>
      </c>
      <c r="H101" s="10">
        <f t="shared" si="15"/>
        <v>0</v>
      </c>
    </row>
    <row r="102" spans="1:8" x14ac:dyDescent="0.15">
      <c r="A102" s="48" t="s">
        <v>199</v>
      </c>
      <c r="B102" s="1" t="s">
        <v>200</v>
      </c>
      <c r="C102" s="48" t="s">
        <v>201</v>
      </c>
      <c r="D102" s="48" t="s">
        <v>133</v>
      </c>
      <c r="E102" s="48"/>
      <c r="F102" s="2"/>
      <c r="G102" s="2"/>
      <c r="H102" s="2"/>
    </row>
    <row r="103" spans="1:8" x14ac:dyDescent="0.15">
      <c r="A103" s="48" t="s">
        <v>202</v>
      </c>
      <c r="B103" s="1" t="s">
        <v>203</v>
      </c>
      <c r="C103" s="48" t="s">
        <v>204</v>
      </c>
      <c r="D103" s="48" t="s">
        <v>133</v>
      </c>
      <c r="E103" s="48"/>
      <c r="F103" s="2"/>
      <c r="G103" s="2"/>
      <c r="H103" s="2"/>
    </row>
    <row r="104" spans="1:8" ht="42" x14ac:dyDescent="0.15">
      <c r="A104" s="48" t="s">
        <v>205</v>
      </c>
      <c r="B104" s="1" t="s">
        <v>206</v>
      </c>
      <c r="C104" s="48" t="s">
        <v>207</v>
      </c>
      <c r="D104" s="48" t="s">
        <v>133</v>
      </c>
      <c r="E104" s="48"/>
      <c r="F104" s="10">
        <f>F105+F108+F111+F112+F115</f>
        <v>31870936.109999999</v>
      </c>
      <c r="G104" s="10">
        <f t="shared" ref="G104:H104" si="16">G105+G108+G111+G112+G115</f>
        <v>27280756.140000001</v>
      </c>
      <c r="H104" s="10">
        <f t="shared" si="16"/>
        <v>26534772.18</v>
      </c>
    </row>
    <row r="105" spans="1:8" ht="31.5" x14ac:dyDescent="0.15">
      <c r="A105" s="48" t="s">
        <v>208</v>
      </c>
      <c r="B105" s="1" t="s">
        <v>209</v>
      </c>
      <c r="C105" s="48" t="s">
        <v>210</v>
      </c>
      <c r="D105" s="48" t="s">
        <v>133</v>
      </c>
      <c r="E105" s="48"/>
      <c r="F105" s="10">
        <f>F106+F107</f>
        <v>31870936.109999999</v>
      </c>
      <c r="G105" s="10">
        <f t="shared" ref="G105:H105" si="17">G106+G107</f>
        <v>27280756.140000001</v>
      </c>
      <c r="H105" s="10">
        <f t="shared" si="17"/>
        <v>26534772.18</v>
      </c>
    </row>
    <row r="106" spans="1:8" x14ac:dyDescent="0.15">
      <c r="A106" s="48" t="s">
        <v>211</v>
      </c>
      <c r="B106" s="1" t="s">
        <v>200</v>
      </c>
      <c r="C106" s="48" t="s">
        <v>212</v>
      </c>
      <c r="D106" s="48" t="s">
        <v>133</v>
      </c>
      <c r="E106" s="48"/>
      <c r="F106" s="7">
        <f>F73</f>
        <v>31870936.109999999</v>
      </c>
      <c r="G106" s="7">
        <f>G73</f>
        <v>27280756.140000001</v>
      </c>
      <c r="H106" s="7">
        <f>H73</f>
        <v>26534772.18</v>
      </c>
    </row>
    <row r="107" spans="1:8" x14ac:dyDescent="0.15">
      <c r="A107" s="48" t="s">
        <v>213</v>
      </c>
      <c r="B107" s="1" t="s">
        <v>203</v>
      </c>
      <c r="C107" s="48" t="s">
        <v>214</v>
      </c>
      <c r="D107" s="48" t="s">
        <v>133</v>
      </c>
      <c r="E107" s="48"/>
      <c r="F107" s="2"/>
      <c r="G107" s="2"/>
      <c r="H107" s="2"/>
    </row>
    <row r="108" spans="1:8" ht="31.5" x14ac:dyDescent="0.15">
      <c r="A108" s="48" t="s">
        <v>215</v>
      </c>
      <c r="B108" s="1" t="s">
        <v>216</v>
      </c>
      <c r="C108" s="48" t="s">
        <v>217</v>
      </c>
      <c r="D108" s="48" t="s">
        <v>133</v>
      </c>
      <c r="E108" s="48"/>
      <c r="F108" s="2">
        <f>F109+F110</f>
        <v>0</v>
      </c>
      <c r="G108" s="2">
        <f t="shared" ref="G108:H108" si="18">G109+G110</f>
        <v>0</v>
      </c>
      <c r="H108" s="2">
        <f t="shared" si="18"/>
        <v>0</v>
      </c>
    </row>
    <row r="109" spans="1:8" x14ac:dyDescent="0.15">
      <c r="A109" s="48" t="s">
        <v>218</v>
      </c>
      <c r="B109" s="1" t="s">
        <v>200</v>
      </c>
      <c r="C109" s="48" t="s">
        <v>219</v>
      </c>
      <c r="D109" s="48" t="s">
        <v>133</v>
      </c>
      <c r="E109" s="48"/>
      <c r="F109" s="2"/>
      <c r="G109" s="2"/>
      <c r="H109" s="2"/>
    </row>
    <row r="110" spans="1:8" x14ac:dyDescent="0.15">
      <c r="A110" s="48" t="s">
        <v>220</v>
      </c>
      <c r="B110" s="1" t="s">
        <v>203</v>
      </c>
      <c r="C110" s="48" t="s">
        <v>221</v>
      </c>
      <c r="D110" s="48" t="s">
        <v>133</v>
      </c>
      <c r="E110" s="48"/>
      <c r="F110" s="2"/>
      <c r="G110" s="2"/>
      <c r="H110" s="2"/>
    </row>
    <row r="111" spans="1:8" ht="21" x14ac:dyDescent="0.15">
      <c r="A111" s="48" t="s">
        <v>222</v>
      </c>
      <c r="B111" s="1" t="s">
        <v>223</v>
      </c>
      <c r="C111" s="48" t="s">
        <v>224</v>
      </c>
      <c r="D111" s="48" t="s">
        <v>133</v>
      </c>
      <c r="E111" s="48"/>
      <c r="F111" s="2"/>
      <c r="G111" s="2"/>
      <c r="H111" s="2"/>
    </row>
    <row r="112" spans="1:8" x14ac:dyDescent="0.15">
      <c r="A112" s="48" t="s">
        <v>225</v>
      </c>
      <c r="B112" s="1" t="s">
        <v>226</v>
      </c>
      <c r="C112" s="48" t="s">
        <v>227</v>
      </c>
      <c r="D112" s="48" t="s">
        <v>133</v>
      </c>
      <c r="E112" s="48"/>
      <c r="F112" s="2">
        <f>F113+F114</f>
        <v>0</v>
      </c>
      <c r="G112" s="2">
        <f t="shared" ref="G112:H112" si="19">G113+G114</f>
        <v>0</v>
      </c>
      <c r="H112" s="2">
        <f t="shared" si="19"/>
        <v>0</v>
      </c>
    </row>
    <row r="113" spans="1:8" x14ac:dyDescent="0.15">
      <c r="A113" s="48" t="s">
        <v>228</v>
      </c>
      <c r="B113" s="1" t="s">
        <v>200</v>
      </c>
      <c r="C113" s="48" t="s">
        <v>229</v>
      </c>
      <c r="D113" s="48" t="s">
        <v>133</v>
      </c>
      <c r="E113" s="48"/>
      <c r="F113" s="2"/>
      <c r="G113" s="2"/>
      <c r="H113" s="2"/>
    </row>
    <row r="114" spans="1:8" x14ac:dyDescent="0.15">
      <c r="A114" s="48" t="s">
        <v>230</v>
      </c>
      <c r="B114" s="1" t="s">
        <v>203</v>
      </c>
      <c r="C114" s="48" t="s">
        <v>231</v>
      </c>
      <c r="D114" s="48" t="s">
        <v>133</v>
      </c>
      <c r="E114" s="48"/>
      <c r="F114" s="2"/>
      <c r="G114" s="2"/>
      <c r="H114" s="2"/>
    </row>
    <row r="115" spans="1:8" x14ac:dyDescent="0.15">
      <c r="A115" s="48" t="s">
        <v>232</v>
      </c>
      <c r="B115" s="1" t="s">
        <v>233</v>
      </c>
      <c r="C115" s="48" t="s">
        <v>234</v>
      </c>
      <c r="D115" s="48" t="s">
        <v>133</v>
      </c>
      <c r="E115" s="48"/>
      <c r="F115" s="2">
        <f>F116+F117</f>
        <v>0</v>
      </c>
      <c r="G115" s="2">
        <f t="shared" ref="G115:H115" si="20">G116+G117</f>
        <v>0</v>
      </c>
      <c r="H115" s="2">
        <f t="shared" si="20"/>
        <v>0</v>
      </c>
    </row>
    <row r="116" spans="1:8" x14ac:dyDescent="0.15">
      <c r="A116" s="48" t="s">
        <v>235</v>
      </c>
      <c r="B116" s="1" t="s">
        <v>200</v>
      </c>
      <c r="C116" s="48" t="s">
        <v>236</v>
      </c>
      <c r="D116" s="48" t="s">
        <v>133</v>
      </c>
      <c r="E116" s="48"/>
      <c r="F116" s="2"/>
      <c r="G116" s="2"/>
      <c r="H116" s="2"/>
    </row>
    <row r="117" spans="1:8" x14ac:dyDescent="0.15">
      <c r="A117" s="48" t="s">
        <v>237</v>
      </c>
      <c r="B117" s="1" t="s">
        <v>203</v>
      </c>
      <c r="C117" s="48" t="s">
        <v>238</v>
      </c>
      <c r="D117" s="48" t="s">
        <v>133</v>
      </c>
      <c r="E117" s="48"/>
      <c r="F117" s="2"/>
      <c r="G117" s="2"/>
      <c r="H117" s="2"/>
    </row>
    <row r="118" spans="1:8" ht="42" x14ac:dyDescent="0.15">
      <c r="A118" s="48" t="s">
        <v>239</v>
      </c>
      <c r="B118" s="1" t="s">
        <v>240</v>
      </c>
      <c r="C118" s="48" t="s">
        <v>241</v>
      </c>
      <c r="D118" s="48" t="s">
        <v>133</v>
      </c>
      <c r="E118" s="48"/>
      <c r="F118" s="10">
        <f>F119+F120+F121</f>
        <v>31870936.109999999</v>
      </c>
      <c r="G118" s="10">
        <f t="shared" ref="G118:H118" si="21">G119+G120+G121</f>
        <v>27280756.140000001</v>
      </c>
      <c r="H118" s="10">
        <f t="shared" si="21"/>
        <v>26534772.18</v>
      </c>
    </row>
    <row r="119" spans="1:8" x14ac:dyDescent="0.15">
      <c r="A119" s="48" t="s">
        <v>242</v>
      </c>
      <c r="B119" s="1" t="s">
        <v>243</v>
      </c>
      <c r="C119" s="48" t="s">
        <v>244</v>
      </c>
      <c r="D119" s="14">
        <v>2024</v>
      </c>
      <c r="E119" s="48"/>
      <c r="F119" s="7">
        <f>F104</f>
        <v>31870936.109999999</v>
      </c>
      <c r="G119" s="7">
        <f t="shared" ref="G119:H119" si="22">G104</f>
        <v>27280756.140000001</v>
      </c>
      <c r="H119" s="7">
        <f t="shared" si="22"/>
        <v>26534772.18</v>
      </c>
    </row>
    <row r="120" spans="1:8" x14ac:dyDescent="0.15">
      <c r="A120" s="48" t="s">
        <v>245</v>
      </c>
      <c r="B120" s="1" t="s">
        <v>243</v>
      </c>
      <c r="C120" s="48" t="s">
        <v>246</v>
      </c>
      <c r="D120" s="14">
        <v>2025</v>
      </c>
      <c r="E120" s="48"/>
      <c r="F120" s="2"/>
      <c r="G120" s="2"/>
      <c r="H120" s="2"/>
    </row>
    <row r="121" spans="1:8" x14ac:dyDescent="0.15">
      <c r="A121" s="48" t="s">
        <v>247</v>
      </c>
      <c r="B121" s="1" t="s">
        <v>243</v>
      </c>
      <c r="C121" s="48" t="s">
        <v>248</v>
      </c>
      <c r="D121" s="14">
        <v>2026</v>
      </c>
      <c r="E121" s="48"/>
      <c r="F121" s="2"/>
      <c r="G121" s="2"/>
      <c r="H121" s="2"/>
    </row>
    <row r="122" spans="1:8" ht="42" x14ac:dyDescent="0.15">
      <c r="A122" s="48" t="s">
        <v>249</v>
      </c>
      <c r="B122" s="1" t="s">
        <v>250</v>
      </c>
      <c r="C122" s="48" t="s">
        <v>251</v>
      </c>
      <c r="D122" s="14" t="s">
        <v>133</v>
      </c>
      <c r="E122" s="48"/>
      <c r="F122" s="2">
        <f>F123+F124+F125</f>
        <v>0</v>
      </c>
      <c r="G122" s="2">
        <f t="shared" ref="G122:H122" si="23">G123+G124+G125</f>
        <v>0</v>
      </c>
      <c r="H122" s="2">
        <f t="shared" si="23"/>
        <v>0</v>
      </c>
    </row>
    <row r="123" spans="1:8" x14ac:dyDescent="0.15">
      <c r="A123" s="48" t="s">
        <v>252</v>
      </c>
      <c r="B123" s="1" t="s">
        <v>243</v>
      </c>
      <c r="C123" s="48" t="s">
        <v>253</v>
      </c>
      <c r="D123" s="14">
        <v>2024</v>
      </c>
      <c r="E123" s="48"/>
      <c r="F123" s="2"/>
      <c r="G123" s="2"/>
      <c r="H123" s="2"/>
    </row>
    <row r="124" spans="1:8" x14ac:dyDescent="0.15">
      <c r="A124" s="48" t="s">
        <v>254</v>
      </c>
      <c r="B124" s="1" t="s">
        <v>243</v>
      </c>
      <c r="C124" s="48" t="s">
        <v>255</v>
      </c>
      <c r="D124" s="14">
        <v>2025</v>
      </c>
      <c r="E124" s="48"/>
      <c r="F124" s="2"/>
      <c r="G124" s="2"/>
      <c r="H124" s="2"/>
    </row>
    <row r="125" spans="1:8" x14ac:dyDescent="0.15">
      <c r="A125" s="48" t="s">
        <v>256</v>
      </c>
      <c r="B125" s="1" t="s">
        <v>243</v>
      </c>
      <c r="C125" s="48" t="s">
        <v>257</v>
      </c>
      <c r="D125" s="14">
        <v>2026</v>
      </c>
      <c r="E125" s="48"/>
      <c r="F125" s="2"/>
      <c r="G125" s="2"/>
      <c r="H125" s="2"/>
    </row>
    <row r="127" spans="1:8" x14ac:dyDescent="0.15">
      <c r="A127" s="63" t="s">
        <v>258</v>
      </c>
      <c r="B127" s="63"/>
      <c r="C127" s="64" t="s">
        <v>268</v>
      </c>
      <c r="D127" s="65"/>
      <c r="E127" s="47"/>
      <c r="F127" s="64" t="s">
        <v>269</v>
      </c>
      <c r="G127" s="65"/>
    </row>
    <row r="128" spans="1:8" x14ac:dyDescent="0.15">
      <c r="C128" s="61" t="s">
        <v>259</v>
      </c>
      <c r="D128" s="61"/>
      <c r="E128" s="44" t="s">
        <v>2</v>
      </c>
      <c r="F128" s="61" t="s">
        <v>3</v>
      </c>
      <c r="G128" s="61"/>
    </row>
    <row r="130" spans="1:7" x14ac:dyDescent="0.15">
      <c r="A130" s="63" t="s">
        <v>260</v>
      </c>
      <c r="B130" s="63"/>
      <c r="C130" s="64" t="s">
        <v>264</v>
      </c>
      <c r="D130" s="65"/>
      <c r="E130" s="46" t="s">
        <v>267</v>
      </c>
      <c r="F130" s="64" t="s">
        <v>265</v>
      </c>
      <c r="G130" s="65"/>
    </row>
    <row r="131" spans="1:7" ht="21" x14ac:dyDescent="0.15">
      <c r="C131" s="61" t="s">
        <v>259</v>
      </c>
      <c r="D131" s="61"/>
      <c r="E131" s="44" t="s">
        <v>261</v>
      </c>
      <c r="F131" s="61" t="s">
        <v>262</v>
      </c>
      <c r="G131" s="61"/>
    </row>
    <row r="132" spans="1:7" ht="10.5" customHeight="1" x14ac:dyDescent="0.15">
      <c r="A132" s="62" t="s">
        <v>289</v>
      </c>
      <c r="B132" s="62"/>
    </row>
  </sheetData>
  <mergeCells count="102"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</mergeCells>
  <pageMargins left="0.70866141732283472" right="0.70866141732283472" top="0.74803149606299213" bottom="0.74803149606299213" header="0.31496062992125984" footer="0.31496062992125984"/>
  <pageSetup paperSize="9" scale="52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4C9EE-61C0-4231-917A-BAC03CF1F597}">
  <sheetPr>
    <pageSetUpPr fitToPage="1"/>
  </sheetPr>
  <dimension ref="A1:I132"/>
  <sheetViews>
    <sheetView tabSelected="1" topLeftCell="A13" workbookViewId="0">
      <selection activeCell="F79" sqref="F79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66" t="s">
        <v>0</v>
      </c>
      <c r="H2" s="66"/>
      <c r="I2" s="66"/>
    </row>
    <row r="3" spans="2:9" ht="21" customHeight="1" x14ac:dyDescent="0.15">
      <c r="G3" s="74" t="s">
        <v>271</v>
      </c>
      <c r="H3" s="74"/>
      <c r="I3" s="74"/>
    </row>
    <row r="4" spans="2:9" ht="15" customHeight="1" x14ac:dyDescent="0.15">
      <c r="G4" s="75" t="s">
        <v>1</v>
      </c>
      <c r="H4" s="75"/>
      <c r="I4" s="75"/>
    </row>
    <row r="5" spans="2:9" ht="18" customHeight="1" x14ac:dyDescent="0.15">
      <c r="G5" s="59"/>
      <c r="H5" s="74" t="s">
        <v>270</v>
      </c>
      <c r="I5" s="74"/>
    </row>
    <row r="6" spans="2:9" ht="15" customHeight="1" x14ac:dyDescent="0.15">
      <c r="G6" s="60" t="s">
        <v>2</v>
      </c>
      <c r="H6" s="75" t="s">
        <v>3</v>
      </c>
      <c r="I6" s="75"/>
    </row>
    <row r="7" spans="2:9" ht="30" customHeight="1" x14ac:dyDescent="0.15">
      <c r="G7" s="62" t="s">
        <v>292</v>
      </c>
      <c r="H7" s="62"/>
      <c r="I7" s="62"/>
    </row>
    <row r="8" spans="2:9" ht="20.100000000000001" customHeight="1" x14ac:dyDescent="0.15">
      <c r="G8" s="62" t="s">
        <v>4</v>
      </c>
      <c r="H8" s="62"/>
      <c r="I8" s="62"/>
    </row>
    <row r="9" spans="2:9" ht="9.75" customHeight="1" x14ac:dyDescent="0.15"/>
    <row r="10" spans="2:9" ht="20.25" customHeight="1" x14ac:dyDescent="0.15">
      <c r="B10" s="77" t="s">
        <v>5</v>
      </c>
      <c r="C10" s="77"/>
      <c r="D10" s="77"/>
      <c r="E10" s="77"/>
      <c r="F10" s="77"/>
      <c r="G10" s="77"/>
      <c r="H10" s="11"/>
      <c r="I10" s="11"/>
    </row>
    <row r="11" spans="2:9" ht="30" customHeight="1" x14ac:dyDescent="0.15">
      <c r="B11" s="77" t="s">
        <v>277</v>
      </c>
      <c r="C11" s="77"/>
      <c r="D11" s="77"/>
      <c r="E11" s="77"/>
      <c r="F11" s="77"/>
      <c r="G11" s="77"/>
      <c r="H11" s="11"/>
      <c r="I11" s="11"/>
    </row>
    <row r="12" spans="2:9" ht="18.75" customHeight="1" x14ac:dyDescent="0.15">
      <c r="E12" s="12"/>
      <c r="F12" s="12"/>
      <c r="G12" s="13"/>
      <c r="H12" s="14" t="s">
        <v>6</v>
      </c>
      <c r="I12" s="14" t="s">
        <v>6</v>
      </c>
    </row>
    <row r="13" spans="2:9" ht="18.75" customHeight="1" x14ac:dyDescent="0.15">
      <c r="C13" s="13" t="s">
        <v>7</v>
      </c>
      <c r="D13" s="78" t="s">
        <v>293</v>
      </c>
      <c r="E13" s="78"/>
      <c r="F13" s="78"/>
      <c r="G13" s="13" t="s">
        <v>8</v>
      </c>
      <c r="H13" s="14" t="s">
        <v>294</v>
      </c>
      <c r="I13" s="14"/>
    </row>
    <row r="14" spans="2:9" ht="18.75" customHeight="1" x14ac:dyDescent="0.15">
      <c r="G14" s="54" t="s">
        <v>9</v>
      </c>
      <c r="H14" s="6">
        <v>52302592</v>
      </c>
      <c r="I14" s="57"/>
    </row>
    <row r="15" spans="2:9" ht="26.25" customHeight="1" x14ac:dyDescent="0.15">
      <c r="B15" s="4" t="s">
        <v>10</v>
      </c>
      <c r="C15" s="80" t="s">
        <v>288</v>
      </c>
      <c r="D15" s="80"/>
      <c r="E15" s="80"/>
      <c r="F15" s="80"/>
      <c r="G15" s="54" t="s">
        <v>11</v>
      </c>
      <c r="H15" s="6">
        <v>504</v>
      </c>
      <c r="I15" s="57"/>
    </row>
    <row r="16" spans="2:9" ht="18.75" customHeight="1" x14ac:dyDescent="0.15">
      <c r="G16" s="54" t="s">
        <v>9</v>
      </c>
      <c r="H16" s="8">
        <v>52320518</v>
      </c>
      <c r="I16" s="57"/>
    </row>
    <row r="17" spans="1:9" ht="18.75" customHeight="1" x14ac:dyDescent="0.15">
      <c r="G17" s="54" t="s">
        <v>12</v>
      </c>
      <c r="H17" s="6">
        <v>5512004494</v>
      </c>
      <c r="I17" s="57"/>
    </row>
    <row r="18" spans="1:9" ht="30.75" customHeight="1" x14ac:dyDescent="0.15">
      <c r="B18" s="4" t="s">
        <v>13</v>
      </c>
      <c r="C18" s="79" t="s">
        <v>274</v>
      </c>
      <c r="D18" s="79"/>
      <c r="E18" s="79"/>
      <c r="F18" s="79"/>
      <c r="G18" s="54" t="s">
        <v>14</v>
      </c>
      <c r="H18" s="6">
        <v>551201001</v>
      </c>
      <c r="I18" s="57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54" t="s">
        <v>17</v>
      </c>
      <c r="H19" s="57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66" t="s">
        <v>19</v>
      </c>
      <c r="C21" s="66"/>
      <c r="D21" s="66"/>
      <c r="E21" s="66"/>
      <c r="F21" s="66"/>
      <c r="G21" s="66"/>
      <c r="H21" s="66"/>
    </row>
    <row r="22" spans="1:9" ht="18" customHeight="1" x14ac:dyDescent="0.15"/>
    <row r="23" spans="1:9" ht="19.5" customHeight="1" x14ac:dyDescent="0.15">
      <c r="A23" s="76" t="s">
        <v>20</v>
      </c>
      <c r="B23" s="76"/>
      <c r="C23" s="73" t="s">
        <v>21</v>
      </c>
      <c r="D23" s="73" t="s">
        <v>22</v>
      </c>
      <c r="E23" s="73" t="s">
        <v>23</v>
      </c>
      <c r="F23" s="73" t="s">
        <v>24</v>
      </c>
      <c r="G23" s="73"/>
      <c r="H23" s="73"/>
    </row>
    <row r="24" spans="1:9" ht="27" customHeight="1" x14ac:dyDescent="0.15">
      <c r="A24" s="76"/>
      <c r="B24" s="76"/>
      <c r="C24" s="73"/>
      <c r="D24" s="73"/>
      <c r="E24" s="73"/>
      <c r="F24" s="14" t="s">
        <v>272</v>
      </c>
      <c r="G24" s="14" t="s">
        <v>273</v>
      </c>
      <c r="H24" s="14" t="s">
        <v>280</v>
      </c>
    </row>
    <row r="25" spans="1:9" ht="16.5" customHeight="1" x14ac:dyDescent="0.15">
      <c r="A25" s="73">
        <v>1</v>
      </c>
      <c r="B25" s="73"/>
      <c r="C25" s="58">
        <v>2</v>
      </c>
      <c r="D25" s="58">
        <v>3</v>
      </c>
      <c r="E25" s="58">
        <v>4</v>
      </c>
      <c r="F25" s="58">
        <v>5</v>
      </c>
      <c r="G25" s="58">
        <v>6</v>
      </c>
      <c r="H25" s="58">
        <v>7</v>
      </c>
    </row>
    <row r="26" spans="1:9" ht="16.5" customHeight="1" x14ac:dyDescent="0.15">
      <c r="A26" s="71" t="s">
        <v>25</v>
      </c>
      <c r="B26" s="71"/>
      <c r="C26" s="14" t="s">
        <v>26</v>
      </c>
      <c r="D26" s="14" t="s">
        <v>27</v>
      </c>
      <c r="E26" s="14" t="s">
        <v>27</v>
      </c>
      <c r="F26" s="17">
        <v>1131.1199999999999</v>
      </c>
      <c r="G26" s="9">
        <v>0</v>
      </c>
      <c r="H26" s="9">
        <v>0</v>
      </c>
      <c r="I26" s="57" t="s">
        <v>28</v>
      </c>
    </row>
    <row r="27" spans="1:9" ht="16.5" customHeight="1" x14ac:dyDescent="0.15">
      <c r="A27" s="71" t="s">
        <v>29</v>
      </c>
      <c r="B27" s="71"/>
      <c r="C27" s="14" t="s">
        <v>30</v>
      </c>
      <c r="D27" s="14" t="s">
        <v>27</v>
      </c>
      <c r="E27" s="14" t="s">
        <v>27</v>
      </c>
      <c r="F27" s="17">
        <f>F26+F28-F46</f>
        <v>0</v>
      </c>
      <c r="G27" s="17">
        <f t="shared" ref="G27:H27" si="0">G26+G28-G46</f>
        <v>0</v>
      </c>
      <c r="H27" s="17">
        <f t="shared" si="0"/>
        <v>0</v>
      </c>
      <c r="I27" s="57" t="s">
        <v>28</v>
      </c>
    </row>
    <row r="28" spans="1:9" ht="16.5" customHeight="1" x14ac:dyDescent="0.15">
      <c r="A28" s="71" t="s">
        <v>31</v>
      </c>
      <c r="B28" s="71"/>
      <c r="C28" s="14" t="s">
        <v>32</v>
      </c>
      <c r="D28" s="14"/>
      <c r="E28" s="14"/>
      <c r="F28" s="17">
        <f>F29+F30+F34+F35+F39+F40+F41</f>
        <v>105862610.28999999</v>
      </c>
      <c r="G28" s="17">
        <f t="shared" ref="G28:H28" si="1">G29+G30+G34+G35+G39+G40+G41</f>
        <v>94897964.899999991</v>
      </c>
      <c r="H28" s="17">
        <f t="shared" si="1"/>
        <v>94157036.040000007</v>
      </c>
      <c r="I28" s="57" t="s">
        <v>28</v>
      </c>
    </row>
    <row r="29" spans="1:9" ht="21.75" customHeight="1" x14ac:dyDescent="0.15">
      <c r="A29" s="71" t="s">
        <v>33</v>
      </c>
      <c r="B29" s="71"/>
      <c r="C29" s="18" t="s">
        <v>34</v>
      </c>
      <c r="D29" s="14" t="s">
        <v>35</v>
      </c>
      <c r="E29" s="14"/>
      <c r="F29" s="15">
        <v>0</v>
      </c>
      <c r="G29" s="7"/>
      <c r="H29" s="7"/>
      <c r="I29" s="57" t="s">
        <v>28</v>
      </c>
    </row>
    <row r="30" spans="1:9" ht="18.75" customHeight="1" x14ac:dyDescent="0.15">
      <c r="A30" s="71" t="s">
        <v>36</v>
      </c>
      <c r="B30" s="71"/>
      <c r="C30" s="18" t="s">
        <v>37</v>
      </c>
      <c r="D30" s="14" t="s">
        <v>38</v>
      </c>
      <c r="E30" s="14"/>
      <c r="F30" s="17">
        <f>F31+F32+F33</f>
        <v>102635027.59999999</v>
      </c>
      <c r="G30" s="9">
        <f t="shared" ref="G30:H30" si="2">G31+G32+G33</f>
        <v>92261454.519999996</v>
      </c>
      <c r="H30" s="9">
        <f t="shared" si="2"/>
        <v>91614003.859999999</v>
      </c>
      <c r="I30" s="57" t="s">
        <v>28</v>
      </c>
    </row>
    <row r="31" spans="1:9" ht="46.5" customHeight="1" x14ac:dyDescent="0.15">
      <c r="A31" s="71" t="s">
        <v>39</v>
      </c>
      <c r="B31" s="71"/>
      <c r="C31" s="14" t="s">
        <v>40</v>
      </c>
      <c r="D31" s="14" t="s">
        <v>38</v>
      </c>
      <c r="E31" s="14"/>
      <c r="F31" s="52">
        <v>102635027.59999999</v>
      </c>
      <c r="G31" s="7">
        <v>92261454.519999996</v>
      </c>
      <c r="H31" s="7">
        <v>91614003.859999999</v>
      </c>
      <c r="I31" s="57" t="s">
        <v>28</v>
      </c>
    </row>
    <row r="32" spans="1:9" ht="34.5" customHeight="1" x14ac:dyDescent="0.15">
      <c r="A32" s="71" t="s">
        <v>41</v>
      </c>
      <c r="B32" s="71"/>
      <c r="C32" s="14" t="s">
        <v>42</v>
      </c>
      <c r="D32" s="14" t="s">
        <v>38</v>
      </c>
      <c r="E32" s="14"/>
      <c r="F32" s="15">
        <v>0</v>
      </c>
      <c r="G32" s="7">
        <v>0</v>
      </c>
      <c r="H32" s="7">
        <v>0</v>
      </c>
      <c r="I32" s="57" t="s">
        <v>28</v>
      </c>
    </row>
    <row r="33" spans="1:9" ht="21.75" customHeight="1" x14ac:dyDescent="0.15">
      <c r="A33" s="72" t="s">
        <v>263</v>
      </c>
      <c r="B33" s="71"/>
      <c r="C33" s="14">
        <v>1230</v>
      </c>
      <c r="D33" s="14">
        <v>130</v>
      </c>
      <c r="E33" s="14"/>
      <c r="F33" s="19">
        <v>0</v>
      </c>
      <c r="G33" s="7">
        <v>0</v>
      </c>
      <c r="H33" s="7">
        <v>0</v>
      </c>
      <c r="I33" s="58"/>
    </row>
    <row r="34" spans="1:9" ht="19.5" customHeight="1" x14ac:dyDescent="0.15">
      <c r="A34" s="71" t="s">
        <v>43</v>
      </c>
      <c r="B34" s="71"/>
      <c r="C34" s="18" t="s">
        <v>44</v>
      </c>
      <c r="D34" s="14" t="s">
        <v>45</v>
      </c>
      <c r="E34" s="14"/>
      <c r="F34" s="17">
        <v>0</v>
      </c>
      <c r="G34" s="7">
        <v>0</v>
      </c>
      <c r="H34" s="7">
        <v>0</v>
      </c>
      <c r="I34" s="57" t="s">
        <v>28</v>
      </c>
    </row>
    <row r="35" spans="1:9" ht="19.5" customHeight="1" x14ac:dyDescent="0.15">
      <c r="A35" s="71" t="s">
        <v>46</v>
      </c>
      <c r="B35" s="71"/>
      <c r="C35" s="18" t="s">
        <v>47</v>
      </c>
      <c r="D35" s="14" t="s">
        <v>48</v>
      </c>
      <c r="E35" s="14"/>
      <c r="F35" s="17">
        <f t="shared" ref="F35:H35" si="3">F36+F37+F38</f>
        <v>3227582.69</v>
      </c>
      <c r="G35" s="9">
        <f t="shared" si="3"/>
        <v>2636510.38</v>
      </c>
      <c r="H35" s="9">
        <f t="shared" si="3"/>
        <v>2543032.1800000002</v>
      </c>
      <c r="I35" s="57" t="s">
        <v>28</v>
      </c>
    </row>
    <row r="36" spans="1:9" ht="19.5" customHeight="1" x14ac:dyDescent="0.15">
      <c r="A36" s="71" t="s">
        <v>49</v>
      </c>
      <c r="B36" s="71"/>
      <c r="C36" s="14" t="s">
        <v>50</v>
      </c>
      <c r="D36" s="14" t="s">
        <v>48</v>
      </c>
      <c r="E36" s="14"/>
      <c r="F36" s="52">
        <v>3227582.69</v>
      </c>
      <c r="G36" s="7">
        <v>2636510.38</v>
      </c>
      <c r="H36" s="7">
        <v>2543032.1800000002</v>
      </c>
      <c r="I36" s="57" t="s">
        <v>28</v>
      </c>
    </row>
    <row r="37" spans="1:9" ht="19.5" customHeight="1" x14ac:dyDescent="0.15">
      <c r="A37" s="71" t="s">
        <v>51</v>
      </c>
      <c r="B37" s="71"/>
      <c r="C37" s="14" t="s">
        <v>52</v>
      </c>
      <c r="D37" s="14" t="s">
        <v>48</v>
      </c>
      <c r="E37" s="14"/>
      <c r="F37" s="15">
        <v>0</v>
      </c>
      <c r="G37" s="7">
        <v>0</v>
      </c>
      <c r="H37" s="7">
        <v>0</v>
      </c>
      <c r="I37" s="57" t="s">
        <v>28</v>
      </c>
    </row>
    <row r="38" spans="1:9" ht="19.5" customHeight="1" x14ac:dyDescent="0.15">
      <c r="A38" s="72" t="s">
        <v>263</v>
      </c>
      <c r="B38" s="71"/>
      <c r="C38" s="14">
        <v>1430</v>
      </c>
      <c r="D38" s="14">
        <v>150</v>
      </c>
      <c r="E38" s="14"/>
      <c r="F38" s="15">
        <v>0</v>
      </c>
      <c r="G38" s="7">
        <v>0</v>
      </c>
      <c r="H38" s="7">
        <v>0</v>
      </c>
      <c r="I38" s="58"/>
    </row>
    <row r="39" spans="1:9" ht="19.5" customHeight="1" x14ac:dyDescent="0.15">
      <c r="A39" s="71" t="s">
        <v>53</v>
      </c>
      <c r="B39" s="71"/>
      <c r="C39" s="18" t="s">
        <v>54</v>
      </c>
      <c r="D39" s="14" t="s">
        <v>55</v>
      </c>
      <c r="E39" s="14"/>
      <c r="F39" s="17">
        <v>0</v>
      </c>
      <c r="G39" s="7">
        <v>0</v>
      </c>
      <c r="H39" s="7">
        <v>0</v>
      </c>
      <c r="I39" s="57" t="s">
        <v>28</v>
      </c>
    </row>
    <row r="40" spans="1:9" ht="19.5" customHeight="1" x14ac:dyDescent="0.15">
      <c r="A40" s="71" t="s">
        <v>56</v>
      </c>
      <c r="B40" s="71"/>
      <c r="C40" s="18" t="s">
        <v>57</v>
      </c>
      <c r="D40" s="14"/>
      <c r="E40" s="14"/>
      <c r="F40" s="17">
        <v>0</v>
      </c>
      <c r="G40" s="7">
        <v>0</v>
      </c>
      <c r="H40" s="7">
        <v>0</v>
      </c>
      <c r="I40" s="57" t="s">
        <v>28</v>
      </c>
    </row>
    <row r="41" spans="1:9" ht="19.5" customHeight="1" x14ac:dyDescent="0.15">
      <c r="A41" s="71" t="s">
        <v>58</v>
      </c>
      <c r="B41" s="71"/>
      <c r="C41" s="18" t="s">
        <v>59</v>
      </c>
      <c r="D41" s="14" t="s">
        <v>27</v>
      </c>
      <c r="E41" s="14"/>
      <c r="F41" s="17">
        <f>F42+F43+F44+F45</f>
        <v>0</v>
      </c>
      <c r="G41" s="7">
        <v>0</v>
      </c>
      <c r="H41" s="7">
        <v>0</v>
      </c>
      <c r="I41" s="57" t="s">
        <v>28</v>
      </c>
    </row>
    <row r="42" spans="1:9" ht="35.25" customHeight="1" x14ac:dyDescent="0.15">
      <c r="A42" s="71" t="s">
        <v>60</v>
      </c>
      <c r="B42" s="71"/>
      <c r="C42" s="14" t="s">
        <v>61</v>
      </c>
      <c r="D42" s="14" t="s">
        <v>62</v>
      </c>
      <c r="E42" s="14"/>
      <c r="F42" s="15">
        <v>0</v>
      </c>
      <c r="G42" s="7">
        <v>0</v>
      </c>
      <c r="H42" s="7">
        <v>0</v>
      </c>
      <c r="I42" s="57" t="s">
        <v>28</v>
      </c>
    </row>
    <row r="43" spans="1:9" ht="35.25" customHeight="1" x14ac:dyDescent="0.15">
      <c r="A43" s="71" t="s">
        <v>63</v>
      </c>
      <c r="B43" s="71"/>
      <c r="C43" s="14" t="s">
        <v>64</v>
      </c>
      <c r="D43" s="14" t="s">
        <v>62</v>
      </c>
      <c r="E43" s="14"/>
      <c r="F43" s="15">
        <v>0</v>
      </c>
      <c r="G43" s="7">
        <v>0</v>
      </c>
      <c r="H43" s="7">
        <v>0</v>
      </c>
      <c r="I43" s="57" t="s">
        <v>28</v>
      </c>
    </row>
    <row r="44" spans="1:9" ht="22.5" customHeight="1" x14ac:dyDescent="0.15">
      <c r="A44" s="71" t="s">
        <v>65</v>
      </c>
      <c r="B44" s="71"/>
      <c r="C44" s="14" t="s">
        <v>66</v>
      </c>
      <c r="D44" s="14" t="s">
        <v>62</v>
      </c>
      <c r="E44" s="14"/>
      <c r="F44" s="19">
        <v>0</v>
      </c>
      <c r="G44" s="7">
        <v>0</v>
      </c>
      <c r="H44" s="7">
        <v>0</v>
      </c>
      <c r="I44" s="57" t="s">
        <v>28</v>
      </c>
    </row>
    <row r="45" spans="1:9" ht="27.75" customHeight="1" x14ac:dyDescent="0.15">
      <c r="A45" s="71" t="s">
        <v>67</v>
      </c>
      <c r="B45" s="71"/>
      <c r="C45" s="14" t="s">
        <v>68</v>
      </c>
      <c r="D45" s="14" t="s">
        <v>62</v>
      </c>
      <c r="E45" s="14"/>
      <c r="F45" s="19">
        <v>0</v>
      </c>
      <c r="G45" s="7">
        <v>0</v>
      </c>
      <c r="H45" s="7">
        <v>0</v>
      </c>
      <c r="I45" s="57" t="s">
        <v>28</v>
      </c>
    </row>
    <row r="46" spans="1:9" ht="18" customHeight="1" x14ac:dyDescent="0.15">
      <c r="A46" s="71" t="s">
        <v>69</v>
      </c>
      <c r="B46" s="71"/>
      <c r="C46" s="58" t="s">
        <v>70</v>
      </c>
      <c r="D46" s="58" t="s">
        <v>27</v>
      </c>
      <c r="E46" s="58"/>
      <c r="F46" s="9">
        <f>F47+F57+F63+F67+F71+F73</f>
        <v>105863741.41</v>
      </c>
      <c r="G46" s="9">
        <f t="shared" ref="G46:H46" si="4">G47+G57+G63+G67+G71+G73</f>
        <v>94897964.900000006</v>
      </c>
      <c r="H46" s="9">
        <f t="shared" si="4"/>
        <v>94157036.039999992</v>
      </c>
      <c r="I46" s="57" t="s">
        <v>28</v>
      </c>
    </row>
    <row r="47" spans="1:9" ht="26.25" customHeight="1" x14ac:dyDescent="0.15">
      <c r="A47" s="71" t="s">
        <v>71</v>
      </c>
      <c r="B47" s="71"/>
      <c r="C47" s="58" t="s">
        <v>72</v>
      </c>
      <c r="D47" s="58" t="s">
        <v>27</v>
      </c>
      <c r="E47" s="58"/>
      <c r="F47" s="9">
        <f>F48+F49+F50+F51+F54+F55+F56</f>
        <v>68109408.819999993</v>
      </c>
      <c r="G47" s="9">
        <f t="shared" ref="G47:H47" si="5">G48+G49+G50+G51+G54+G55+G56</f>
        <v>62013765.760000005</v>
      </c>
      <c r="H47" s="9">
        <f t="shared" si="5"/>
        <v>62018820.859999999</v>
      </c>
      <c r="I47" s="57" t="s">
        <v>28</v>
      </c>
    </row>
    <row r="48" spans="1:9" ht="24" customHeight="1" x14ac:dyDescent="0.15">
      <c r="A48" s="71" t="s">
        <v>73</v>
      </c>
      <c r="B48" s="71"/>
      <c r="C48" s="58" t="s">
        <v>74</v>
      </c>
      <c r="D48" s="58" t="s">
        <v>75</v>
      </c>
      <c r="E48" s="58"/>
      <c r="F48" s="7">
        <v>52466372.030000001</v>
      </c>
      <c r="G48" s="7">
        <v>47784620.130000003</v>
      </c>
      <c r="H48" s="7">
        <v>47788502.710000001</v>
      </c>
      <c r="I48" s="57" t="s">
        <v>28</v>
      </c>
    </row>
    <row r="49" spans="1:9" ht="17.25" customHeight="1" x14ac:dyDescent="0.15">
      <c r="A49" s="71" t="s">
        <v>76</v>
      </c>
      <c r="B49" s="71"/>
      <c r="C49" s="58" t="s">
        <v>77</v>
      </c>
      <c r="D49" s="58" t="s">
        <v>78</v>
      </c>
      <c r="E49" s="58"/>
      <c r="F49" s="7">
        <v>0</v>
      </c>
      <c r="G49" s="7">
        <v>0</v>
      </c>
      <c r="H49" s="7">
        <v>0</v>
      </c>
      <c r="I49" s="57" t="s">
        <v>28</v>
      </c>
    </row>
    <row r="50" spans="1:9" ht="33" customHeight="1" x14ac:dyDescent="0.15">
      <c r="A50" s="71" t="s">
        <v>79</v>
      </c>
      <c r="B50" s="71"/>
      <c r="C50" s="58" t="s">
        <v>80</v>
      </c>
      <c r="D50" s="58" t="s">
        <v>81</v>
      </c>
      <c r="E50" s="58"/>
      <c r="F50" s="7">
        <v>0</v>
      </c>
      <c r="G50" s="7">
        <v>0</v>
      </c>
      <c r="H50" s="7">
        <v>0</v>
      </c>
      <c r="I50" s="57" t="s">
        <v>28</v>
      </c>
    </row>
    <row r="51" spans="1:9" ht="28.5" customHeight="1" x14ac:dyDescent="0.15">
      <c r="A51" s="71" t="s">
        <v>82</v>
      </c>
      <c r="B51" s="71"/>
      <c r="C51" s="58" t="s">
        <v>83</v>
      </c>
      <c r="D51" s="58" t="s">
        <v>84</v>
      </c>
      <c r="E51" s="58"/>
      <c r="F51" s="9">
        <f>F52+F53</f>
        <v>15643036.789999999</v>
      </c>
      <c r="G51" s="9">
        <f t="shared" ref="G51:H51" si="6">G52+G53</f>
        <v>14229145.630000001</v>
      </c>
      <c r="H51" s="9">
        <f t="shared" si="6"/>
        <v>14230318.15</v>
      </c>
      <c r="I51" s="57" t="s">
        <v>28</v>
      </c>
    </row>
    <row r="52" spans="1:9" ht="24" customHeight="1" x14ac:dyDescent="0.15">
      <c r="A52" s="71" t="s">
        <v>85</v>
      </c>
      <c r="B52" s="71"/>
      <c r="C52" s="58" t="s">
        <v>86</v>
      </c>
      <c r="D52" s="58" t="s">
        <v>84</v>
      </c>
      <c r="E52" s="58"/>
      <c r="F52" s="7">
        <v>15643036.789999999</v>
      </c>
      <c r="G52" s="7">
        <v>14229145.630000001</v>
      </c>
      <c r="H52" s="7">
        <v>14230318.15</v>
      </c>
      <c r="I52" s="57" t="s">
        <v>28</v>
      </c>
    </row>
    <row r="53" spans="1:9" ht="17.25" customHeight="1" x14ac:dyDescent="0.15">
      <c r="A53" s="71" t="s">
        <v>87</v>
      </c>
      <c r="B53" s="71"/>
      <c r="C53" s="58" t="s">
        <v>88</v>
      </c>
      <c r="D53" s="58" t="s">
        <v>84</v>
      </c>
      <c r="E53" s="58"/>
      <c r="F53" s="7">
        <v>0</v>
      </c>
      <c r="G53" s="7">
        <v>0</v>
      </c>
      <c r="H53" s="7">
        <v>0</v>
      </c>
      <c r="I53" s="57" t="s">
        <v>28</v>
      </c>
    </row>
    <row r="54" spans="1:9" ht="24.75" customHeight="1" x14ac:dyDescent="0.15">
      <c r="A54" s="71" t="s">
        <v>89</v>
      </c>
      <c r="B54" s="71"/>
      <c r="C54" s="58" t="s">
        <v>90</v>
      </c>
      <c r="D54" s="58" t="s">
        <v>91</v>
      </c>
      <c r="E54" s="58"/>
      <c r="F54" s="7">
        <v>0</v>
      </c>
      <c r="G54" s="7">
        <v>0</v>
      </c>
      <c r="H54" s="7">
        <v>0</v>
      </c>
      <c r="I54" s="57" t="s">
        <v>28</v>
      </c>
    </row>
    <row r="55" spans="1:9" ht="27" customHeight="1" x14ac:dyDescent="0.15">
      <c r="A55" s="71" t="s">
        <v>92</v>
      </c>
      <c r="B55" s="71"/>
      <c r="C55" s="58" t="s">
        <v>93</v>
      </c>
      <c r="D55" s="58" t="s">
        <v>94</v>
      </c>
      <c r="E55" s="58"/>
      <c r="F55" s="7">
        <v>0</v>
      </c>
      <c r="G55" s="7">
        <v>0</v>
      </c>
      <c r="H55" s="7">
        <v>0</v>
      </c>
      <c r="I55" s="57" t="s">
        <v>28</v>
      </c>
    </row>
    <row r="56" spans="1:9" ht="26.25" customHeight="1" x14ac:dyDescent="0.15">
      <c r="A56" s="71" t="s">
        <v>95</v>
      </c>
      <c r="B56" s="71"/>
      <c r="C56" s="58" t="s">
        <v>96</v>
      </c>
      <c r="D56" s="58" t="s">
        <v>97</v>
      </c>
      <c r="E56" s="58"/>
      <c r="F56" s="7">
        <v>0</v>
      </c>
      <c r="G56" s="7">
        <v>0</v>
      </c>
      <c r="H56" s="7">
        <v>0</v>
      </c>
      <c r="I56" s="57" t="s">
        <v>28</v>
      </c>
    </row>
    <row r="57" spans="1:9" ht="24.75" customHeight="1" x14ac:dyDescent="0.15">
      <c r="A57" s="71" t="s">
        <v>98</v>
      </c>
      <c r="B57" s="71"/>
      <c r="C57" s="58" t="s">
        <v>99</v>
      </c>
      <c r="D57" s="58" t="s">
        <v>100</v>
      </c>
      <c r="E57" s="58"/>
      <c r="F57" s="9">
        <f>F58+F59+F60+F61+F62</f>
        <v>0</v>
      </c>
      <c r="G57" s="9">
        <f t="shared" ref="G57:H57" si="7">G58+G59+G60+G61+G62</f>
        <v>0</v>
      </c>
      <c r="H57" s="9">
        <f t="shared" si="7"/>
        <v>0</v>
      </c>
      <c r="I57" s="57" t="s">
        <v>28</v>
      </c>
    </row>
    <row r="58" spans="1:9" ht="33.75" customHeight="1" x14ac:dyDescent="0.15">
      <c r="A58" s="71" t="s">
        <v>101</v>
      </c>
      <c r="B58" s="71"/>
      <c r="C58" s="58" t="s">
        <v>102</v>
      </c>
      <c r="D58" s="58" t="s">
        <v>103</v>
      </c>
      <c r="E58" s="58"/>
      <c r="F58" s="7">
        <v>0</v>
      </c>
      <c r="G58" s="7">
        <v>0</v>
      </c>
      <c r="H58" s="7">
        <v>0</v>
      </c>
      <c r="I58" s="57" t="s">
        <v>28</v>
      </c>
    </row>
    <row r="59" spans="1:9" ht="41.25" customHeight="1" x14ac:dyDescent="0.15">
      <c r="A59" s="71" t="s">
        <v>104</v>
      </c>
      <c r="B59" s="71"/>
      <c r="C59" s="58" t="s">
        <v>105</v>
      </c>
      <c r="D59" s="58" t="s">
        <v>106</v>
      </c>
      <c r="E59" s="58"/>
      <c r="F59" s="7">
        <v>0</v>
      </c>
      <c r="G59" s="7">
        <v>0</v>
      </c>
      <c r="H59" s="7">
        <v>0</v>
      </c>
      <c r="I59" s="57" t="s">
        <v>28</v>
      </c>
    </row>
    <row r="60" spans="1:9" ht="33.75" customHeight="1" x14ac:dyDescent="0.15">
      <c r="A60" s="71" t="s">
        <v>107</v>
      </c>
      <c r="B60" s="71"/>
      <c r="C60" s="58" t="s">
        <v>108</v>
      </c>
      <c r="D60" s="58" t="s">
        <v>109</v>
      </c>
      <c r="E60" s="58"/>
      <c r="F60" s="7">
        <v>0</v>
      </c>
      <c r="G60" s="7">
        <v>0</v>
      </c>
      <c r="H60" s="7">
        <v>0</v>
      </c>
      <c r="I60" s="57" t="s">
        <v>28</v>
      </c>
    </row>
    <row r="61" spans="1:9" ht="46.5" customHeight="1" x14ac:dyDescent="0.15">
      <c r="A61" s="71" t="s">
        <v>110</v>
      </c>
      <c r="B61" s="71"/>
      <c r="C61" s="58" t="s">
        <v>111</v>
      </c>
      <c r="D61" s="58" t="s">
        <v>112</v>
      </c>
      <c r="E61" s="58"/>
      <c r="F61" s="7">
        <v>0</v>
      </c>
      <c r="G61" s="7">
        <v>0</v>
      </c>
      <c r="H61" s="7">
        <v>0</v>
      </c>
      <c r="I61" s="57" t="s">
        <v>28</v>
      </c>
    </row>
    <row r="62" spans="1:9" ht="24.75" customHeight="1" x14ac:dyDescent="0.15">
      <c r="A62" s="71" t="s">
        <v>113</v>
      </c>
      <c r="B62" s="71"/>
      <c r="C62" s="58" t="s">
        <v>114</v>
      </c>
      <c r="D62" s="58" t="s">
        <v>115</v>
      </c>
      <c r="E62" s="58"/>
      <c r="F62" s="7">
        <v>0</v>
      </c>
      <c r="G62" s="7">
        <v>0</v>
      </c>
      <c r="H62" s="7">
        <v>0</v>
      </c>
      <c r="I62" s="57" t="s">
        <v>28</v>
      </c>
    </row>
    <row r="63" spans="1:9" ht="19.5" customHeight="1" x14ac:dyDescent="0.15">
      <c r="A63" s="71" t="s">
        <v>116</v>
      </c>
      <c r="B63" s="71"/>
      <c r="C63" s="58" t="s">
        <v>117</v>
      </c>
      <c r="D63" s="58" t="s">
        <v>118</v>
      </c>
      <c r="E63" s="58"/>
      <c r="F63" s="9">
        <f>F64+F65+F66</f>
        <v>5603443</v>
      </c>
      <c r="G63" s="9">
        <f t="shared" ref="G63:H63" si="8">G64+G65+G66</f>
        <v>5603443</v>
      </c>
      <c r="H63" s="9">
        <f t="shared" si="8"/>
        <v>5603443</v>
      </c>
      <c r="I63" s="57" t="s">
        <v>28</v>
      </c>
    </row>
    <row r="64" spans="1:9" ht="24" customHeight="1" x14ac:dyDescent="0.15">
      <c r="A64" s="71" t="s">
        <v>119</v>
      </c>
      <c r="B64" s="71"/>
      <c r="C64" s="58" t="s">
        <v>120</v>
      </c>
      <c r="D64" s="58" t="s">
        <v>121</v>
      </c>
      <c r="E64" s="58"/>
      <c r="F64" s="7">
        <v>5590807</v>
      </c>
      <c r="G64" s="7">
        <v>5590807</v>
      </c>
      <c r="H64" s="7">
        <v>5590807</v>
      </c>
      <c r="I64" s="57" t="s">
        <v>28</v>
      </c>
    </row>
    <row r="65" spans="1:9" ht="24" customHeight="1" x14ac:dyDescent="0.15">
      <c r="A65" s="71" t="s">
        <v>122</v>
      </c>
      <c r="B65" s="71"/>
      <c r="C65" s="58" t="s">
        <v>123</v>
      </c>
      <c r="D65" s="58" t="s">
        <v>124</v>
      </c>
      <c r="E65" s="58"/>
      <c r="F65" s="7">
        <v>12636</v>
      </c>
      <c r="G65" s="7">
        <v>12636</v>
      </c>
      <c r="H65" s="7">
        <v>12636</v>
      </c>
      <c r="I65" s="57" t="s">
        <v>28</v>
      </c>
    </row>
    <row r="66" spans="1:9" ht="22.5" customHeight="1" x14ac:dyDescent="0.15">
      <c r="A66" s="71" t="s">
        <v>125</v>
      </c>
      <c r="B66" s="71"/>
      <c r="C66" s="58" t="s">
        <v>126</v>
      </c>
      <c r="D66" s="58" t="s">
        <v>127</v>
      </c>
      <c r="E66" s="58"/>
      <c r="F66" s="7">
        <v>0</v>
      </c>
      <c r="G66" s="7">
        <v>0</v>
      </c>
      <c r="H66" s="7">
        <v>0</v>
      </c>
      <c r="I66" s="57" t="s">
        <v>28</v>
      </c>
    </row>
    <row r="67" spans="1:9" ht="18.75" customHeight="1" x14ac:dyDescent="0.15">
      <c r="A67" s="71" t="s">
        <v>128</v>
      </c>
      <c r="B67" s="71"/>
      <c r="C67" s="58" t="s">
        <v>129</v>
      </c>
      <c r="D67" s="58" t="s">
        <v>27</v>
      </c>
      <c r="E67" s="58"/>
      <c r="F67" s="9">
        <f>F68+F69+F70</f>
        <v>0</v>
      </c>
      <c r="G67" s="9">
        <f t="shared" ref="G67:H67" si="9">G68+G69+G70</f>
        <v>0</v>
      </c>
      <c r="H67" s="9">
        <f t="shared" si="9"/>
        <v>0</v>
      </c>
      <c r="I67" s="57" t="s">
        <v>28</v>
      </c>
    </row>
    <row r="68" spans="1:9" ht="22.5" customHeight="1" x14ac:dyDescent="0.15">
      <c r="A68" s="71" t="s">
        <v>130</v>
      </c>
      <c r="B68" s="71"/>
      <c r="C68" s="58" t="s">
        <v>131</v>
      </c>
      <c r="D68" s="58" t="s">
        <v>132</v>
      </c>
      <c r="E68" s="58"/>
      <c r="F68" s="7">
        <v>0</v>
      </c>
      <c r="G68" s="7">
        <v>0</v>
      </c>
      <c r="H68" s="7">
        <v>0</v>
      </c>
      <c r="I68" s="57" t="s">
        <v>28</v>
      </c>
    </row>
    <row r="69" spans="1:9" ht="19.5" customHeight="1" x14ac:dyDescent="0.15">
      <c r="A69" s="71" t="s">
        <v>134</v>
      </c>
      <c r="B69" s="71"/>
      <c r="C69" s="58" t="s">
        <v>135</v>
      </c>
      <c r="D69" s="58" t="s">
        <v>136</v>
      </c>
      <c r="E69" s="58"/>
      <c r="F69" s="7">
        <v>0</v>
      </c>
      <c r="G69" s="7">
        <v>0</v>
      </c>
      <c r="H69" s="7">
        <v>0</v>
      </c>
      <c r="I69" s="57" t="s">
        <v>28</v>
      </c>
    </row>
    <row r="70" spans="1:9" ht="27.75" customHeight="1" x14ac:dyDescent="0.15">
      <c r="A70" s="71" t="s">
        <v>137</v>
      </c>
      <c r="B70" s="71"/>
      <c r="C70" s="58" t="s">
        <v>138</v>
      </c>
      <c r="D70" s="58" t="s">
        <v>139</v>
      </c>
      <c r="E70" s="58"/>
      <c r="F70" s="7">
        <v>0</v>
      </c>
      <c r="G70" s="7">
        <v>0</v>
      </c>
      <c r="H70" s="7">
        <v>0</v>
      </c>
      <c r="I70" s="57" t="s">
        <v>28</v>
      </c>
    </row>
    <row r="71" spans="1:9" ht="18" customHeight="1" x14ac:dyDescent="0.15">
      <c r="A71" s="71" t="s">
        <v>140</v>
      </c>
      <c r="B71" s="71"/>
      <c r="C71" s="58" t="s">
        <v>141</v>
      </c>
      <c r="D71" s="58" t="s">
        <v>27</v>
      </c>
      <c r="E71" s="58"/>
      <c r="F71" s="9">
        <f>F72</f>
        <v>0</v>
      </c>
      <c r="G71" s="9">
        <f t="shared" ref="G71:H71" si="10">G72</f>
        <v>0</v>
      </c>
      <c r="H71" s="9">
        <f t="shared" si="10"/>
        <v>0</v>
      </c>
      <c r="I71" s="57" t="s">
        <v>28</v>
      </c>
    </row>
    <row r="72" spans="1:9" ht="33" customHeight="1" x14ac:dyDescent="0.15">
      <c r="A72" s="71" t="s">
        <v>142</v>
      </c>
      <c r="B72" s="71"/>
      <c r="C72" s="58" t="s">
        <v>143</v>
      </c>
      <c r="D72" s="58" t="s">
        <v>144</v>
      </c>
      <c r="E72" s="58"/>
      <c r="F72" s="7">
        <v>0</v>
      </c>
      <c r="G72" s="7">
        <v>0</v>
      </c>
      <c r="H72" s="7">
        <v>0</v>
      </c>
      <c r="I72" s="57" t="s">
        <v>28</v>
      </c>
    </row>
    <row r="73" spans="1:9" ht="18" customHeight="1" x14ac:dyDescent="0.15">
      <c r="A73" s="68" t="s">
        <v>145</v>
      </c>
      <c r="B73" s="68"/>
      <c r="C73" s="16" t="s">
        <v>146</v>
      </c>
      <c r="D73" s="14" t="s">
        <v>27</v>
      </c>
      <c r="E73" s="14"/>
      <c r="F73" s="17">
        <f>F74+F75+F76+F77+F78+F79</f>
        <v>32150889.59</v>
      </c>
      <c r="G73" s="17">
        <f t="shared" ref="G73:H73" si="11">G74+G75+G76+G77+G78+G79</f>
        <v>27280756.140000001</v>
      </c>
      <c r="H73" s="17">
        <f t="shared" si="11"/>
        <v>26534772.18</v>
      </c>
      <c r="I73" s="57" t="s">
        <v>28</v>
      </c>
    </row>
    <row r="74" spans="1:9" ht="21.75" customHeight="1" x14ac:dyDescent="0.15">
      <c r="A74" s="68" t="s">
        <v>147</v>
      </c>
      <c r="B74" s="68"/>
      <c r="C74" s="14" t="s">
        <v>148</v>
      </c>
      <c r="D74" s="14" t="s">
        <v>149</v>
      </c>
      <c r="E74" s="14"/>
      <c r="F74" s="15">
        <v>0</v>
      </c>
      <c r="G74" s="15">
        <v>0</v>
      </c>
      <c r="H74" s="15">
        <v>0</v>
      </c>
      <c r="I74" s="57" t="s">
        <v>28</v>
      </c>
    </row>
    <row r="75" spans="1:9" ht="26.25" customHeight="1" x14ac:dyDescent="0.15">
      <c r="A75" s="68" t="s">
        <v>150</v>
      </c>
      <c r="B75" s="68"/>
      <c r="C75" s="14" t="s">
        <v>151</v>
      </c>
      <c r="D75" s="14" t="s">
        <v>152</v>
      </c>
      <c r="E75" s="14"/>
      <c r="F75" s="15">
        <v>0</v>
      </c>
      <c r="G75" s="15">
        <v>0</v>
      </c>
      <c r="H75" s="15">
        <v>0</v>
      </c>
      <c r="I75" s="57" t="s">
        <v>28</v>
      </c>
    </row>
    <row r="76" spans="1:9" ht="21.75" customHeight="1" x14ac:dyDescent="0.15">
      <c r="A76" s="68" t="s">
        <v>153</v>
      </c>
      <c r="B76" s="68"/>
      <c r="C76" s="16" t="s">
        <v>154</v>
      </c>
      <c r="D76" s="16" t="s">
        <v>155</v>
      </c>
      <c r="E76" s="14"/>
      <c r="F76" s="15">
        <v>0</v>
      </c>
      <c r="G76" s="15">
        <v>0</v>
      </c>
      <c r="H76" s="15">
        <v>0</v>
      </c>
      <c r="I76" s="57" t="s">
        <v>28</v>
      </c>
    </row>
    <row r="77" spans="1:9" ht="24" customHeight="1" x14ac:dyDescent="0.15">
      <c r="A77" s="68" t="s">
        <v>156</v>
      </c>
      <c r="B77" s="68"/>
      <c r="C77" s="16" t="s">
        <v>157</v>
      </c>
      <c r="D77" s="16">
        <v>244</v>
      </c>
      <c r="E77" s="14"/>
      <c r="F77" s="15">
        <v>12985396.98</v>
      </c>
      <c r="G77" s="15">
        <v>7256229.2300000004</v>
      </c>
      <c r="H77" s="15">
        <v>6358431.1799999997</v>
      </c>
      <c r="I77" s="57" t="s">
        <v>28</v>
      </c>
    </row>
    <row r="78" spans="1:9" ht="24" customHeight="1" x14ac:dyDescent="0.15">
      <c r="A78" s="69" t="s">
        <v>266</v>
      </c>
      <c r="B78" s="70"/>
      <c r="C78" s="16">
        <v>2660</v>
      </c>
      <c r="D78" s="16">
        <v>247</v>
      </c>
      <c r="E78" s="14"/>
      <c r="F78" s="15">
        <v>19165492.609999999</v>
      </c>
      <c r="G78" s="15">
        <v>20024526.91</v>
      </c>
      <c r="H78" s="15">
        <v>20176341</v>
      </c>
      <c r="I78" s="58"/>
    </row>
    <row r="79" spans="1:9" ht="24" customHeight="1" x14ac:dyDescent="0.15">
      <c r="A79" s="68" t="s">
        <v>158</v>
      </c>
      <c r="B79" s="68"/>
      <c r="C79" s="14" t="s">
        <v>159</v>
      </c>
      <c r="D79" s="14" t="s">
        <v>160</v>
      </c>
      <c r="E79" s="14"/>
      <c r="F79" s="17">
        <f>F80+F81</f>
        <v>0</v>
      </c>
      <c r="G79" s="17">
        <f t="shared" ref="G79:H79" si="12">G80+G81</f>
        <v>0</v>
      </c>
      <c r="H79" s="17">
        <f t="shared" si="12"/>
        <v>0</v>
      </c>
      <c r="I79" s="58"/>
    </row>
    <row r="80" spans="1:9" ht="24" customHeight="1" x14ac:dyDescent="0.15">
      <c r="A80" s="68" t="s">
        <v>161</v>
      </c>
      <c r="B80" s="68"/>
      <c r="C80" s="14" t="s">
        <v>162</v>
      </c>
      <c r="D80" s="14" t="s">
        <v>163</v>
      </c>
      <c r="E80" s="14"/>
      <c r="F80" s="15">
        <v>0</v>
      </c>
      <c r="G80" s="15">
        <v>0</v>
      </c>
      <c r="H80" s="15">
        <v>0</v>
      </c>
      <c r="I80" s="58"/>
    </row>
    <row r="81" spans="1:9" ht="24" customHeight="1" x14ac:dyDescent="0.15">
      <c r="A81" s="68" t="s">
        <v>164</v>
      </c>
      <c r="B81" s="68"/>
      <c r="C81" s="14" t="s">
        <v>165</v>
      </c>
      <c r="D81" s="14" t="s">
        <v>166</v>
      </c>
      <c r="E81" s="14"/>
      <c r="F81" s="15">
        <v>0</v>
      </c>
      <c r="G81" s="15">
        <v>0</v>
      </c>
      <c r="H81" s="15">
        <v>0</v>
      </c>
      <c r="I81" s="57" t="s">
        <v>28</v>
      </c>
    </row>
    <row r="82" spans="1:9" ht="36.75" customHeight="1" x14ac:dyDescent="0.15">
      <c r="A82" s="68" t="s">
        <v>167</v>
      </c>
      <c r="B82" s="68"/>
      <c r="C82" s="14" t="s">
        <v>168</v>
      </c>
      <c r="D82" s="14" t="s">
        <v>169</v>
      </c>
      <c r="E82" s="14"/>
      <c r="F82" s="17">
        <f>F83+F84+F85</f>
        <v>0</v>
      </c>
      <c r="G82" s="17">
        <f t="shared" ref="G82:H82" si="13">G83+G84+G85</f>
        <v>0</v>
      </c>
      <c r="H82" s="17">
        <f t="shared" si="13"/>
        <v>0</v>
      </c>
      <c r="I82" s="57" t="s">
        <v>28</v>
      </c>
    </row>
    <row r="83" spans="1:9" ht="21" customHeight="1" x14ac:dyDescent="0.15">
      <c r="A83" s="68" t="s">
        <v>170</v>
      </c>
      <c r="B83" s="68"/>
      <c r="C83" s="14" t="s">
        <v>171</v>
      </c>
      <c r="D83" s="14"/>
      <c r="E83" s="14"/>
      <c r="F83" s="15">
        <v>0</v>
      </c>
      <c r="G83" s="15">
        <v>0</v>
      </c>
      <c r="H83" s="15">
        <v>0</v>
      </c>
      <c r="I83" s="57" t="s">
        <v>28</v>
      </c>
    </row>
    <row r="84" spans="1:9" ht="10.5" customHeight="1" x14ac:dyDescent="0.15">
      <c r="A84" s="68" t="s">
        <v>172</v>
      </c>
      <c r="B84" s="68"/>
      <c r="C84" s="14" t="s">
        <v>173</v>
      </c>
      <c r="D84" s="14"/>
      <c r="E84" s="14"/>
      <c r="F84" s="15">
        <v>0</v>
      </c>
      <c r="G84" s="15">
        <v>0</v>
      </c>
      <c r="H84" s="15">
        <v>0</v>
      </c>
      <c r="I84" s="57" t="s">
        <v>28</v>
      </c>
    </row>
    <row r="85" spans="1:9" ht="21" customHeight="1" x14ac:dyDescent="0.15">
      <c r="A85" s="68" t="s">
        <v>174</v>
      </c>
      <c r="B85" s="68"/>
      <c r="C85" s="14" t="s">
        <v>175</v>
      </c>
      <c r="D85" s="14"/>
      <c r="E85" s="14"/>
      <c r="F85" s="15">
        <v>0</v>
      </c>
      <c r="G85" s="15">
        <v>0</v>
      </c>
      <c r="H85" s="15">
        <v>0</v>
      </c>
      <c r="I85" s="57" t="s">
        <v>28</v>
      </c>
    </row>
    <row r="86" spans="1:9" ht="10.5" customHeight="1" x14ac:dyDescent="0.15">
      <c r="A86" s="68" t="s">
        <v>176</v>
      </c>
      <c r="B86" s="68"/>
      <c r="C86" s="14" t="s">
        <v>177</v>
      </c>
      <c r="D86" s="14" t="s">
        <v>27</v>
      </c>
      <c r="E86" s="14"/>
      <c r="F86" s="17">
        <f>F87+F88+F89+F90</f>
        <v>0</v>
      </c>
      <c r="G86" s="17">
        <f t="shared" ref="G86:H86" si="14">G87+G88+G89+G90</f>
        <v>0</v>
      </c>
      <c r="H86" s="17">
        <f t="shared" si="14"/>
        <v>0</v>
      </c>
      <c r="I86" s="57" t="s">
        <v>28</v>
      </c>
    </row>
    <row r="87" spans="1:9" ht="10.5" customHeight="1" x14ac:dyDescent="0.15">
      <c r="A87" s="68" t="s">
        <v>178</v>
      </c>
      <c r="B87" s="68"/>
      <c r="C87" s="14" t="s">
        <v>179</v>
      </c>
      <c r="D87" s="14" t="s">
        <v>180</v>
      </c>
      <c r="E87" s="14"/>
      <c r="F87" s="15">
        <v>0</v>
      </c>
      <c r="G87" s="15">
        <v>0</v>
      </c>
      <c r="H87" s="15">
        <v>0</v>
      </c>
      <c r="I87" s="57" t="s">
        <v>28</v>
      </c>
    </row>
    <row r="88" spans="1:9" ht="10.5" customHeight="1" x14ac:dyDescent="0.15">
      <c r="A88" s="68" t="s">
        <v>63</v>
      </c>
      <c r="B88" s="68"/>
      <c r="C88" s="14" t="s">
        <v>181</v>
      </c>
      <c r="D88" s="14" t="s">
        <v>180</v>
      </c>
      <c r="E88" s="14"/>
      <c r="F88" s="15">
        <v>0</v>
      </c>
      <c r="G88" s="15">
        <v>0</v>
      </c>
      <c r="H88" s="15">
        <v>0</v>
      </c>
      <c r="I88" s="57" t="s">
        <v>28</v>
      </c>
    </row>
    <row r="89" spans="1:9" ht="21" customHeight="1" x14ac:dyDescent="0.15">
      <c r="A89" s="68" t="s">
        <v>65</v>
      </c>
      <c r="B89" s="68"/>
      <c r="C89" s="14" t="s">
        <v>182</v>
      </c>
      <c r="D89" s="14" t="s">
        <v>180</v>
      </c>
      <c r="E89" s="14"/>
      <c r="F89" s="15">
        <v>0</v>
      </c>
      <c r="G89" s="15">
        <v>0</v>
      </c>
      <c r="H89" s="15">
        <v>0</v>
      </c>
      <c r="I89" s="57" t="s">
        <v>28</v>
      </c>
    </row>
    <row r="90" spans="1:9" ht="31.5" customHeight="1" x14ac:dyDescent="0.15">
      <c r="A90" s="68" t="s">
        <v>183</v>
      </c>
      <c r="B90" s="68"/>
      <c r="C90" s="14" t="s">
        <v>184</v>
      </c>
      <c r="D90" s="14" t="s">
        <v>180</v>
      </c>
      <c r="E90" s="14"/>
      <c r="F90" s="15">
        <v>0</v>
      </c>
      <c r="G90" s="15">
        <v>0</v>
      </c>
      <c r="H90" s="15">
        <v>0</v>
      </c>
      <c r="I90" s="57" t="s">
        <v>28</v>
      </c>
    </row>
    <row r="93" spans="1:9" x14ac:dyDescent="0.15">
      <c r="B93" s="66" t="s">
        <v>185</v>
      </c>
      <c r="C93" s="66"/>
      <c r="D93" s="66"/>
      <c r="E93" s="66"/>
      <c r="F93" s="66"/>
      <c r="G93" s="66"/>
      <c r="H93" s="66"/>
      <c r="I93" s="66"/>
    </row>
    <row r="95" spans="1:9" x14ac:dyDescent="0.15">
      <c r="A95" s="67" t="s">
        <v>186</v>
      </c>
      <c r="B95" s="67" t="s">
        <v>20</v>
      </c>
      <c r="C95" s="67" t="s">
        <v>21</v>
      </c>
      <c r="D95" s="67" t="s">
        <v>187</v>
      </c>
      <c r="E95" s="67" t="s">
        <v>22</v>
      </c>
      <c r="F95" s="67" t="s">
        <v>24</v>
      </c>
      <c r="G95" s="67"/>
      <c r="H95" s="67"/>
    </row>
    <row r="96" spans="1:9" ht="32.25" customHeight="1" x14ac:dyDescent="0.15">
      <c r="A96" s="67"/>
      <c r="B96" s="67"/>
      <c r="C96" s="67"/>
      <c r="D96" s="67"/>
      <c r="E96" s="67"/>
      <c r="F96" s="14" t="s">
        <v>272</v>
      </c>
      <c r="G96" s="14" t="s">
        <v>273</v>
      </c>
      <c r="H96" s="14" t="s">
        <v>280</v>
      </c>
    </row>
    <row r="97" spans="1:8" x14ac:dyDescent="0.15">
      <c r="A97" s="57">
        <v>1</v>
      </c>
      <c r="B97" s="57">
        <v>2</v>
      </c>
      <c r="C97" s="57">
        <v>3</v>
      </c>
      <c r="D97" s="57">
        <v>4</v>
      </c>
      <c r="E97" s="57">
        <v>5</v>
      </c>
      <c r="F97" s="57">
        <v>6</v>
      </c>
      <c r="G97" s="57">
        <v>7</v>
      </c>
      <c r="H97" s="57">
        <v>8</v>
      </c>
    </row>
    <row r="98" spans="1:8" x14ac:dyDescent="0.15">
      <c r="A98" s="57" t="s">
        <v>28</v>
      </c>
      <c r="B98" s="1" t="s">
        <v>188</v>
      </c>
      <c r="C98" s="57" t="s">
        <v>189</v>
      </c>
      <c r="D98" s="57" t="s">
        <v>133</v>
      </c>
      <c r="E98" s="57"/>
      <c r="F98" s="10">
        <f>F99+F100+F101+F104</f>
        <v>32150889.59</v>
      </c>
      <c r="G98" s="10">
        <f>G99+G100+G101+G104</f>
        <v>27280756.140000001</v>
      </c>
      <c r="H98" s="10">
        <f>H99+H100+H101+H104</f>
        <v>26534772.18</v>
      </c>
    </row>
    <row r="99" spans="1:8" ht="31.5" x14ac:dyDescent="0.15">
      <c r="A99" s="57" t="s">
        <v>190</v>
      </c>
      <c r="B99" s="1" t="s">
        <v>191</v>
      </c>
      <c r="C99" s="57" t="s">
        <v>192</v>
      </c>
      <c r="D99" s="57" t="s">
        <v>133</v>
      </c>
      <c r="E99" s="57"/>
      <c r="F99" s="2"/>
      <c r="G99" s="2"/>
      <c r="H99" s="2"/>
    </row>
    <row r="100" spans="1:8" ht="42" x14ac:dyDescent="0.15">
      <c r="A100" s="57" t="s">
        <v>193</v>
      </c>
      <c r="B100" s="1" t="s">
        <v>194</v>
      </c>
      <c r="C100" s="57" t="s">
        <v>195</v>
      </c>
      <c r="D100" s="57" t="s">
        <v>133</v>
      </c>
      <c r="E100" s="57"/>
      <c r="F100" s="2"/>
      <c r="G100" s="2"/>
      <c r="H100" s="2"/>
    </row>
    <row r="101" spans="1:8" ht="31.5" x14ac:dyDescent="0.15">
      <c r="A101" s="57" t="s">
        <v>196</v>
      </c>
      <c r="B101" s="1" t="s">
        <v>197</v>
      </c>
      <c r="C101" s="57" t="s">
        <v>198</v>
      </c>
      <c r="D101" s="57" t="s">
        <v>133</v>
      </c>
      <c r="E101" s="57"/>
      <c r="F101" s="10">
        <f>F102+F103</f>
        <v>0</v>
      </c>
      <c r="G101" s="10">
        <f t="shared" ref="G101:H101" si="15">G102+G103</f>
        <v>0</v>
      </c>
      <c r="H101" s="10">
        <f t="shared" si="15"/>
        <v>0</v>
      </c>
    </row>
    <row r="102" spans="1:8" x14ac:dyDescent="0.15">
      <c r="A102" s="57" t="s">
        <v>199</v>
      </c>
      <c r="B102" s="1" t="s">
        <v>200</v>
      </c>
      <c r="C102" s="57" t="s">
        <v>201</v>
      </c>
      <c r="D102" s="57" t="s">
        <v>133</v>
      </c>
      <c r="E102" s="57"/>
      <c r="F102" s="2"/>
      <c r="G102" s="2"/>
      <c r="H102" s="2"/>
    </row>
    <row r="103" spans="1:8" x14ac:dyDescent="0.15">
      <c r="A103" s="57" t="s">
        <v>202</v>
      </c>
      <c r="B103" s="1" t="s">
        <v>203</v>
      </c>
      <c r="C103" s="57" t="s">
        <v>204</v>
      </c>
      <c r="D103" s="57" t="s">
        <v>133</v>
      </c>
      <c r="E103" s="57"/>
      <c r="F103" s="2"/>
      <c r="G103" s="2"/>
      <c r="H103" s="2"/>
    </row>
    <row r="104" spans="1:8" ht="42" x14ac:dyDescent="0.15">
      <c r="A104" s="57" t="s">
        <v>205</v>
      </c>
      <c r="B104" s="1" t="s">
        <v>206</v>
      </c>
      <c r="C104" s="57" t="s">
        <v>207</v>
      </c>
      <c r="D104" s="57" t="s">
        <v>133</v>
      </c>
      <c r="E104" s="57"/>
      <c r="F104" s="10">
        <f>F105+F108+F111+F112+F115</f>
        <v>32150889.59</v>
      </c>
      <c r="G104" s="10">
        <f t="shared" ref="G104:H104" si="16">G105+G108+G111+G112+G115</f>
        <v>27280756.140000001</v>
      </c>
      <c r="H104" s="10">
        <f t="shared" si="16"/>
        <v>26534772.18</v>
      </c>
    </row>
    <row r="105" spans="1:8" ht="31.5" x14ac:dyDescent="0.15">
      <c r="A105" s="57" t="s">
        <v>208</v>
      </c>
      <c r="B105" s="1" t="s">
        <v>209</v>
      </c>
      <c r="C105" s="57" t="s">
        <v>210</v>
      </c>
      <c r="D105" s="57" t="s">
        <v>133</v>
      </c>
      <c r="E105" s="57"/>
      <c r="F105" s="10">
        <f>F106+F107</f>
        <v>32150889.59</v>
      </c>
      <c r="G105" s="10">
        <f t="shared" ref="G105:H105" si="17">G106+G107</f>
        <v>27280756.140000001</v>
      </c>
      <c r="H105" s="10">
        <f t="shared" si="17"/>
        <v>26534772.18</v>
      </c>
    </row>
    <row r="106" spans="1:8" x14ac:dyDescent="0.15">
      <c r="A106" s="57" t="s">
        <v>211</v>
      </c>
      <c r="B106" s="1" t="s">
        <v>200</v>
      </c>
      <c r="C106" s="57" t="s">
        <v>212</v>
      </c>
      <c r="D106" s="57" t="s">
        <v>133</v>
      </c>
      <c r="E106" s="57"/>
      <c r="F106" s="7">
        <f>F73</f>
        <v>32150889.59</v>
      </c>
      <c r="G106" s="7">
        <f>G73</f>
        <v>27280756.140000001</v>
      </c>
      <c r="H106" s="7">
        <f>H73</f>
        <v>26534772.18</v>
      </c>
    </row>
    <row r="107" spans="1:8" x14ac:dyDescent="0.15">
      <c r="A107" s="57" t="s">
        <v>213</v>
      </c>
      <c r="B107" s="1" t="s">
        <v>203</v>
      </c>
      <c r="C107" s="57" t="s">
        <v>214</v>
      </c>
      <c r="D107" s="57" t="s">
        <v>133</v>
      </c>
      <c r="E107" s="57"/>
      <c r="F107" s="2"/>
      <c r="G107" s="2"/>
      <c r="H107" s="2"/>
    </row>
    <row r="108" spans="1:8" ht="31.5" x14ac:dyDescent="0.15">
      <c r="A108" s="57" t="s">
        <v>215</v>
      </c>
      <c r="B108" s="1" t="s">
        <v>216</v>
      </c>
      <c r="C108" s="57" t="s">
        <v>217</v>
      </c>
      <c r="D108" s="57" t="s">
        <v>133</v>
      </c>
      <c r="E108" s="57"/>
      <c r="F108" s="2">
        <f>F109+F110</f>
        <v>0</v>
      </c>
      <c r="G108" s="2">
        <f t="shared" ref="G108:H108" si="18">G109+G110</f>
        <v>0</v>
      </c>
      <c r="H108" s="2">
        <f t="shared" si="18"/>
        <v>0</v>
      </c>
    </row>
    <row r="109" spans="1:8" x14ac:dyDescent="0.15">
      <c r="A109" s="57" t="s">
        <v>218</v>
      </c>
      <c r="B109" s="1" t="s">
        <v>200</v>
      </c>
      <c r="C109" s="57" t="s">
        <v>219</v>
      </c>
      <c r="D109" s="57" t="s">
        <v>133</v>
      </c>
      <c r="E109" s="57"/>
      <c r="F109" s="2"/>
      <c r="G109" s="2"/>
      <c r="H109" s="2"/>
    </row>
    <row r="110" spans="1:8" x14ac:dyDescent="0.15">
      <c r="A110" s="57" t="s">
        <v>220</v>
      </c>
      <c r="B110" s="1" t="s">
        <v>203</v>
      </c>
      <c r="C110" s="57" t="s">
        <v>221</v>
      </c>
      <c r="D110" s="57" t="s">
        <v>133</v>
      </c>
      <c r="E110" s="57"/>
      <c r="F110" s="2"/>
      <c r="G110" s="2"/>
      <c r="H110" s="2"/>
    </row>
    <row r="111" spans="1:8" ht="21" x14ac:dyDescent="0.15">
      <c r="A111" s="57" t="s">
        <v>222</v>
      </c>
      <c r="B111" s="1" t="s">
        <v>223</v>
      </c>
      <c r="C111" s="57" t="s">
        <v>224</v>
      </c>
      <c r="D111" s="57" t="s">
        <v>133</v>
      </c>
      <c r="E111" s="57"/>
      <c r="F111" s="2"/>
      <c r="G111" s="2"/>
      <c r="H111" s="2"/>
    </row>
    <row r="112" spans="1:8" x14ac:dyDescent="0.15">
      <c r="A112" s="57" t="s">
        <v>225</v>
      </c>
      <c r="B112" s="1" t="s">
        <v>226</v>
      </c>
      <c r="C112" s="57" t="s">
        <v>227</v>
      </c>
      <c r="D112" s="57" t="s">
        <v>133</v>
      </c>
      <c r="E112" s="57"/>
      <c r="F112" s="2">
        <f>F113+F114</f>
        <v>0</v>
      </c>
      <c r="G112" s="2">
        <f t="shared" ref="G112:H112" si="19">G113+G114</f>
        <v>0</v>
      </c>
      <c r="H112" s="2">
        <f t="shared" si="19"/>
        <v>0</v>
      </c>
    </row>
    <row r="113" spans="1:8" x14ac:dyDescent="0.15">
      <c r="A113" s="57" t="s">
        <v>228</v>
      </c>
      <c r="B113" s="1" t="s">
        <v>200</v>
      </c>
      <c r="C113" s="57" t="s">
        <v>229</v>
      </c>
      <c r="D113" s="57" t="s">
        <v>133</v>
      </c>
      <c r="E113" s="57"/>
      <c r="F113" s="2"/>
      <c r="G113" s="2"/>
      <c r="H113" s="2"/>
    </row>
    <row r="114" spans="1:8" x14ac:dyDescent="0.15">
      <c r="A114" s="57" t="s">
        <v>230</v>
      </c>
      <c r="B114" s="1" t="s">
        <v>203</v>
      </c>
      <c r="C114" s="57" t="s">
        <v>231</v>
      </c>
      <c r="D114" s="57" t="s">
        <v>133</v>
      </c>
      <c r="E114" s="57"/>
      <c r="F114" s="2"/>
      <c r="G114" s="2"/>
      <c r="H114" s="2"/>
    </row>
    <row r="115" spans="1:8" x14ac:dyDescent="0.15">
      <c r="A115" s="57" t="s">
        <v>232</v>
      </c>
      <c r="B115" s="1" t="s">
        <v>233</v>
      </c>
      <c r="C115" s="57" t="s">
        <v>234</v>
      </c>
      <c r="D115" s="57" t="s">
        <v>133</v>
      </c>
      <c r="E115" s="57"/>
      <c r="F115" s="2">
        <f>F116+F117</f>
        <v>0</v>
      </c>
      <c r="G115" s="2">
        <f t="shared" ref="G115:H115" si="20">G116+G117</f>
        <v>0</v>
      </c>
      <c r="H115" s="2">
        <f t="shared" si="20"/>
        <v>0</v>
      </c>
    </row>
    <row r="116" spans="1:8" x14ac:dyDescent="0.15">
      <c r="A116" s="57" t="s">
        <v>235</v>
      </c>
      <c r="B116" s="1" t="s">
        <v>200</v>
      </c>
      <c r="C116" s="57" t="s">
        <v>236</v>
      </c>
      <c r="D116" s="57" t="s">
        <v>133</v>
      </c>
      <c r="E116" s="57"/>
      <c r="F116" s="2"/>
      <c r="G116" s="2"/>
      <c r="H116" s="2"/>
    </row>
    <row r="117" spans="1:8" x14ac:dyDescent="0.15">
      <c r="A117" s="57" t="s">
        <v>237</v>
      </c>
      <c r="B117" s="1" t="s">
        <v>203</v>
      </c>
      <c r="C117" s="57" t="s">
        <v>238</v>
      </c>
      <c r="D117" s="57" t="s">
        <v>133</v>
      </c>
      <c r="E117" s="57"/>
      <c r="F117" s="2"/>
      <c r="G117" s="2"/>
      <c r="H117" s="2"/>
    </row>
    <row r="118" spans="1:8" ht="42" x14ac:dyDescent="0.15">
      <c r="A118" s="57" t="s">
        <v>239</v>
      </c>
      <c r="B118" s="1" t="s">
        <v>240</v>
      </c>
      <c r="C118" s="57" t="s">
        <v>241</v>
      </c>
      <c r="D118" s="57" t="s">
        <v>133</v>
      </c>
      <c r="E118" s="57"/>
      <c r="F118" s="10">
        <f>F119+F120+F121</f>
        <v>32150889.59</v>
      </c>
      <c r="G118" s="10">
        <f t="shared" ref="G118:H118" si="21">G119+G120+G121</f>
        <v>27280756.140000001</v>
      </c>
      <c r="H118" s="10">
        <f t="shared" si="21"/>
        <v>26534772.18</v>
      </c>
    </row>
    <row r="119" spans="1:8" x14ac:dyDescent="0.15">
      <c r="A119" s="57" t="s">
        <v>242</v>
      </c>
      <c r="B119" s="1" t="s">
        <v>243</v>
      </c>
      <c r="C119" s="57" t="s">
        <v>244</v>
      </c>
      <c r="D119" s="14">
        <v>2024</v>
      </c>
      <c r="E119" s="57"/>
      <c r="F119" s="7">
        <f>F104</f>
        <v>32150889.59</v>
      </c>
      <c r="G119" s="7">
        <f t="shared" ref="G119:H119" si="22">G104</f>
        <v>27280756.140000001</v>
      </c>
      <c r="H119" s="7">
        <f t="shared" si="22"/>
        <v>26534772.18</v>
      </c>
    </row>
    <row r="120" spans="1:8" x14ac:dyDescent="0.15">
      <c r="A120" s="57" t="s">
        <v>245</v>
      </c>
      <c r="B120" s="1" t="s">
        <v>243</v>
      </c>
      <c r="C120" s="57" t="s">
        <v>246</v>
      </c>
      <c r="D120" s="14">
        <v>2025</v>
      </c>
      <c r="E120" s="57"/>
      <c r="F120" s="2"/>
      <c r="G120" s="2"/>
      <c r="H120" s="2"/>
    </row>
    <row r="121" spans="1:8" x14ac:dyDescent="0.15">
      <c r="A121" s="57" t="s">
        <v>247</v>
      </c>
      <c r="B121" s="1" t="s">
        <v>243</v>
      </c>
      <c r="C121" s="57" t="s">
        <v>248</v>
      </c>
      <c r="D121" s="14">
        <v>2026</v>
      </c>
      <c r="E121" s="57"/>
      <c r="F121" s="2"/>
      <c r="G121" s="2"/>
      <c r="H121" s="2"/>
    </row>
    <row r="122" spans="1:8" ht="42" x14ac:dyDescent="0.15">
      <c r="A122" s="57" t="s">
        <v>249</v>
      </c>
      <c r="B122" s="1" t="s">
        <v>250</v>
      </c>
      <c r="C122" s="57" t="s">
        <v>251</v>
      </c>
      <c r="D122" s="14" t="s">
        <v>133</v>
      </c>
      <c r="E122" s="57"/>
      <c r="F122" s="2">
        <f>F123+F124+F125</f>
        <v>0</v>
      </c>
      <c r="G122" s="2">
        <f t="shared" ref="G122:H122" si="23">G123+G124+G125</f>
        <v>0</v>
      </c>
      <c r="H122" s="2">
        <f t="shared" si="23"/>
        <v>0</v>
      </c>
    </row>
    <row r="123" spans="1:8" x14ac:dyDescent="0.15">
      <c r="A123" s="57" t="s">
        <v>252</v>
      </c>
      <c r="B123" s="1" t="s">
        <v>243</v>
      </c>
      <c r="C123" s="57" t="s">
        <v>253</v>
      </c>
      <c r="D123" s="14">
        <v>2024</v>
      </c>
      <c r="E123" s="57"/>
      <c r="F123" s="2"/>
      <c r="G123" s="2"/>
      <c r="H123" s="2"/>
    </row>
    <row r="124" spans="1:8" x14ac:dyDescent="0.15">
      <c r="A124" s="57" t="s">
        <v>254</v>
      </c>
      <c r="B124" s="1" t="s">
        <v>243</v>
      </c>
      <c r="C124" s="57" t="s">
        <v>255</v>
      </c>
      <c r="D124" s="14">
        <v>2025</v>
      </c>
      <c r="E124" s="57"/>
      <c r="F124" s="2"/>
      <c r="G124" s="2"/>
      <c r="H124" s="2"/>
    </row>
    <row r="125" spans="1:8" x14ac:dyDescent="0.15">
      <c r="A125" s="57" t="s">
        <v>256</v>
      </c>
      <c r="B125" s="1" t="s">
        <v>243</v>
      </c>
      <c r="C125" s="57" t="s">
        <v>257</v>
      </c>
      <c r="D125" s="14">
        <v>2026</v>
      </c>
      <c r="E125" s="57"/>
      <c r="F125" s="2"/>
      <c r="G125" s="2"/>
      <c r="H125" s="2"/>
    </row>
    <row r="127" spans="1:8" x14ac:dyDescent="0.15">
      <c r="A127" s="63" t="s">
        <v>258</v>
      </c>
      <c r="B127" s="63"/>
      <c r="C127" s="64" t="s">
        <v>268</v>
      </c>
      <c r="D127" s="65"/>
      <c r="E127" s="56"/>
      <c r="F127" s="64" t="s">
        <v>269</v>
      </c>
      <c r="G127" s="65"/>
    </row>
    <row r="128" spans="1:8" x14ac:dyDescent="0.15">
      <c r="C128" s="61" t="s">
        <v>259</v>
      </c>
      <c r="D128" s="61"/>
      <c r="E128" s="53" t="s">
        <v>2</v>
      </c>
      <c r="F128" s="61" t="s">
        <v>3</v>
      </c>
      <c r="G128" s="61"/>
    </row>
    <row r="130" spans="1:7" x14ac:dyDescent="0.15">
      <c r="A130" s="63" t="s">
        <v>260</v>
      </c>
      <c r="B130" s="63"/>
      <c r="C130" s="64" t="s">
        <v>264</v>
      </c>
      <c r="D130" s="65"/>
      <c r="E130" s="55" t="s">
        <v>267</v>
      </c>
      <c r="F130" s="64" t="s">
        <v>265</v>
      </c>
      <c r="G130" s="65"/>
    </row>
    <row r="131" spans="1:7" ht="21" x14ac:dyDescent="0.15">
      <c r="C131" s="61" t="s">
        <v>259</v>
      </c>
      <c r="D131" s="61"/>
      <c r="E131" s="53" t="s">
        <v>261</v>
      </c>
      <c r="F131" s="61" t="s">
        <v>262</v>
      </c>
      <c r="G131" s="61"/>
    </row>
    <row r="132" spans="1:7" ht="10.5" customHeight="1" x14ac:dyDescent="0.15">
      <c r="A132" s="62" t="s">
        <v>292</v>
      </c>
      <c r="B132" s="62"/>
    </row>
  </sheetData>
  <mergeCells count="102"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</mergeCells>
  <pageMargins left="0.70866141732283472" right="0.70866141732283472" top="0.74803149606299213" bottom="0.74803149606299213" header="0.31496062992125984" footer="0.31496062992125984"/>
  <pageSetup paperSize="9" scale="5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2025</vt:lpstr>
      <vt:lpstr>2025 (1)</vt:lpstr>
      <vt:lpstr>2025 (2)</vt:lpstr>
      <vt:lpstr>2025 (3)</vt:lpstr>
      <vt:lpstr>2025 (4)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FINATEK</dc:creator>
  <cp:lastModifiedBy>Olga</cp:lastModifiedBy>
  <cp:lastPrinted>2025-05-05T09:39:19Z</cp:lastPrinted>
  <dcterms:created xsi:type="dcterms:W3CDTF">2020-09-16T13:07:09Z</dcterms:created>
  <dcterms:modified xsi:type="dcterms:W3CDTF">2025-05-05T09:39:57Z</dcterms:modified>
</cp:coreProperties>
</file>