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3023B514-1BD2-4FCF-9540-D592937223F0}" xr6:coauthVersionLast="37" xr6:coauthVersionMax="37" xr10:uidLastSave="{00000000-0000-0000-0000-000000000000}"/>
  <bookViews>
    <workbookView xWindow="-120" yWindow="-120" windowWidth="29040" windowHeight="15990" activeTab="5" xr2:uid="{00000000-000D-0000-FFFF-FFFF00000000}"/>
  </bookViews>
  <sheets>
    <sheet name="2025" sheetId="45" r:id="rId1"/>
    <sheet name="2025 (1)" sheetId="46" r:id="rId2"/>
    <sheet name="2025 (2)" sheetId="47" r:id="rId3"/>
    <sheet name="2025 (3)" sheetId="48" r:id="rId4"/>
    <sheet name="2025 (4)" sheetId="49" r:id="rId5"/>
    <sheet name="2025 (5)" sheetId="50" r:id="rId6"/>
  </sheets>
  <calcPr calcId="179021"/>
</workbook>
</file>

<file path=xl/calcChain.xml><?xml version="1.0" encoding="utf-8"?>
<calcChain xmlns="http://schemas.openxmlformats.org/spreadsheetml/2006/main">
  <c r="H122" i="50" l="1"/>
  <c r="G122" i="50"/>
  <c r="F122" i="50"/>
  <c r="H115" i="50"/>
  <c r="G115" i="50"/>
  <c r="F115" i="50"/>
  <c r="H112" i="50"/>
  <c r="G112" i="50"/>
  <c r="F112" i="50"/>
  <c r="H108" i="50"/>
  <c r="G108" i="50"/>
  <c r="F108" i="50"/>
  <c r="H101" i="50"/>
  <c r="G101" i="50"/>
  <c r="F101" i="50"/>
  <c r="H86" i="50"/>
  <c r="G86" i="50"/>
  <c r="F86" i="50"/>
  <c r="H82" i="50"/>
  <c r="G82" i="50"/>
  <c r="F82" i="50"/>
  <c r="H79" i="50"/>
  <c r="H73" i="50" s="1"/>
  <c r="H106" i="50" s="1"/>
  <c r="H105" i="50" s="1"/>
  <c r="H104" i="50" s="1"/>
  <c r="H119" i="50" s="1"/>
  <c r="H118" i="50" s="1"/>
  <c r="G79" i="50"/>
  <c r="G73" i="50" s="1"/>
  <c r="G106" i="50" s="1"/>
  <c r="G105" i="50" s="1"/>
  <c r="G104" i="50" s="1"/>
  <c r="G119" i="50" s="1"/>
  <c r="G118" i="50" s="1"/>
  <c r="F79" i="50"/>
  <c r="F73" i="50" s="1"/>
  <c r="F106" i="50" s="1"/>
  <c r="F105" i="50" s="1"/>
  <c r="F104" i="50" s="1"/>
  <c r="F119" i="50" s="1"/>
  <c r="F118" i="50" s="1"/>
  <c r="H71" i="50"/>
  <c r="G71" i="50"/>
  <c r="F71" i="50"/>
  <c r="H67" i="50"/>
  <c r="G67" i="50"/>
  <c r="F67" i="50"/>
  <c r="H63" i="50"/>
  <c r="G63" i="50"/>
  <c r="F63" i="50"/>
  <c r="H57" i="50"/>
  <c r="G57" i="50"/>
  <c r="F57" i="50"/>
  <c r="H51" i="50"/>
  <c r="H47" i="50" s="1"/>
  <c r="G51" i="50"/>
  <c r="F51" i="50"/>
  <c r="F47" i="50" s="1"/>
  <c r="G47" i="50"/>
  <c r="G46" i="50" s="1"/>
  <c r="F41" i="50"/>
  <c r="H35" i="50"/>
  <c r="G35" i="50"/>
  <c r="F35" i="50"/>
  <c r="H30" i="50"/>
  <c r="G30" i="50"/>
  <c r="G28" i="50" s="1"/>
  <c r="F30" i="50"/>
  <c r="H28" i="50"/>
  <c r="F28" i="50" l="1"/>
  <c r="F27" i="50" s="1"/>
  <c r="F98" i="50"/>
  <c r="G98" i="50"/>
  <c r="F46" i="50"/>
  <c r="G27" i="50"/>
  <c r="H46" i="50"/>
  <c r="H27" i="50" s="1"/>
  <c r="H98" i="50"/>
  <c r="H122" i="49"/>
  <c r="G122" i="49"/>
  <c r="F122" i="49"/>
  <c r="H115" i="49"/>
  <c r="G115" i="49"/>
  <c r="F115" i="49"/>
  <c r="H112" i="49"/>
  <c r="G112" i="49"/>
  <c r="F112" i="49"/>
  <c r="H108" i="49"/>
  <c r="G108" i="49"/>
  <c r="F108" i="49"/>
  <c r="H101" i="49"/>
  <c r="G101" i="49"/>
  <c r="F101" i="49"/>
  <c r="H86" i="49"/>
  <c r="G86" i="49"/>
  <c r="F86" i="49"/>
  <c r="H82" i="49"/>
  <c r="G82" i="49"/>
  <c r="F82" i="49"/>
  <c r="H79" i="49"/>
  <c r="H73" i="49" s="1"/>
  <c r="H106" i="49" s="1"/>
  <c r="H105" i="49" s="1"/>
  <c r="H104" i="49" s="1"/>
  <c r="H119" i="49" s="1"/>
  <c r="H118" i="49" s="1"/>
  <c r="G79" i="49"/>
  <c r="G73" i="49" s="1"/>
  <c r="G106" i="49" s="1"/>
  <c r="G105" i="49" s="1"/>
  <c r="G104" i="49" s="1"/>
  <c r="G119" i="49" s="1"/>
  <c r="G118" i="49" s="1"/>
  <c r="F79" i="49"/>
  <c r="F73" i="49" s="1"/>
  <c r="F106" i="49" s="1"/>
  <c r="F105" i="49" s="1"/>
  <c r="F104" i="49" s="1"/>
  <c r="F119" i="49" s="1"/>
  <c r="F118" i="49" s="1"/>
  <c r="H71" i="49"/>
  <c r="G71" i="49"/>
  <c r="F71" i="49"/>
  <c r="H67" i="49"/>
  <c r="G67" i="49"/>
  <c r="F67" i="49"/>
  <c r="H63" i="49"/>
  <c r="G63" i="49"/>
  <c r="F63" i="49"/>
  <c r="H57" i="49"/>
  <c r="G57" i="49"/>
  <c r="F57" i="49"/>
  <c r="H51" i="49"/>
  <c r="H47" i="49" s="1"/>
  <c r="H46" i="49" s="1"/>
  <c r="G51" i="49"/>
  <c r="F51" i="49"/>
  <c r="F47" i="49" s="1"/>
  <c r="G47" i="49"/>
  <c r="G46" i="49" s="1"/>
  <c r="F41" i="49"/>
  <c r="H35" i="49"/>
  <c r="G35" i="49"/>
  <c r="F35" i="49"/>
  <c r="H30" i="49"/>
  <c r="G30" i="49"/>
  <c r="G28" i="49" s="1"/>
  <c r="F30" i="49"/>
  <c r="F28" i="49" s="1"/>
  <c r="H28" i="49"/>
  <c r="H27" i="49" s="1"/>
  <c r="F46" i="49" l="1"/>
  <c r="F27" i="49" s="1"/>
  <c r="F98" i="49"/>
  <c r="G98" i="49"/>
  <c r="G27" i="49"/>
  <c r="H98" i="49"/>
  <c r="H122" i="48"/>
  <c r="G122" i="48"/>
  <c r="F122" i="48"/>
  <c r="H115" i="48"/>
  <c r="G115" i="48"/>
  <c r="F115" i="48"/>
  <c r="H112" i="48"/>
  <c r="G112" i="48"/>
  <c r="F112" i="48"/>
  <c r="H108" i="48"/>
  <c r="G108" i="48"/>
  <c r="F108" i="48"/>
  <c r="H101" i="48"/>
  <c r="G101" i="48"/>
  <c r="F101" i="48"/>
  <c r="H86" i="48"/>
  <c r="G86" i="48"/>
  <c r="F86" i="48"/>
  <c r="H82" i="48"/>
  <c r="G82" i="48"/>
  <c r="F82" i="48"/>
  <c r="H79" i="48"/>
  <c r="H73" i="48" s="1"/>
  <c r="G79" i="48"/>
  <c r="F79" i="48"/>
  <c r="G73" i="48"/>
  <c r="G106" i="48" s="1"/>
  <c r="G105" i="48" s="1"/>
  <c r="G104" i="48" s="1"/>
  <c r="F73" i="48"/>
  <c r="F106" i="48" s="1"/>
  <c r="F105" i="48" s="1"/>
  <c r="F104" i="48" s="1"/>
  <c r="H71" i="48"/>
  <c r="G71" i="48"/>
  <c r="F71" i="48"/>
  <c r="H67" i="48"/>
  <c r="G67" i="48"/>
  <c r="F67" i="48"/>
  <c r="H63" i="48"/>
  <c r="G63" i="48"/>
  <c r="F63" i="48"/>
  <c r="H57" i="48"/>
  <c r="G57" i="48"/>
  <c r="F57" i="48"/>
  <c r="H51" i="48"/>
  <c r="G51" i="48"/>
  <c r="F51" i="48"/>
  <c r="F47" i="48" s="1"/>
  <c r="H47" i="48"/>
  <c r="G47" i="48"/>
  <c r="F41" i="48"/>
  <c r="H35" i="48"/>
  <c r="G35" i="48"/>
  <c r="F35" i="48"/>
  <c r="H30" i="48"/>
  <c r="G30" i="48"/>
  <c r="F30" i="48"/>
  <c r="G46" i="48" l="1"/>
  <c r="F46" i="48"/>
  <c r="G28" i="48"/>
  <c r="G27" i="48" s="1"/>
  <c r="F28" i="48"/>
  <c r="H28" i="48"/>
  <c r="H27" i="48" s="1"/>
  <c r="F98" i="48"/>
  <c r="F119" i="48"/>
  <c r="F118" i="48" s="1"/>
  <c r="H46" i="48"/>
  <c r="H106" i="48"/>
  <c r="H105" i="48" s="1"/>
  <c r="H104" i="48" s="1"/>
  <c r="H119" i="48" s="1"/>
  <c r="H118" i="48" s="1"/>
  <c r="G119" i="48"/>
  <c r="G118" i="48" s="1"/>
  <c r="G98" i="48"/>
  <c r="H122" i="47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H106" i="47" s="1"/>
  <c r="H105" i="47" s="1"/>
  <c r="H104" i="47" s="1"/>
  <c r="H119" i="47" s="1"/>
  <c r="H118" i="47" s="1"/>
  <c r="G79" i="47"/>
  <c r="F79" i="47"/>
  <c r="F73" i="47" s="1"/>
  <c r="F106" i="47" s="1"/>
  <c r="F105" i="47" s="1"/>
  <c r="F104" i="47" s="1"/>
  <c r="F119" i="47" s="1"/>
  <c r="F118" i="47" s="1"/>
  <c r="G73" i="47"/>
  <c r="G106" i="47" s="1"/>
  <c r="G105" i="47" s="1"/>
  <c r="G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G51" i="47"/>
  <c r="G47" i="47" s="1"/>
  <c r="F51" i="47"/>
  <c r="F47" i="47" s="1"/>
  <c r="F41" i="47"/>
  <c r="H35" i="47"/>
  <c r="G35" i="47"/>
  <c r="F35" i="47"/>
  <c r="H30" i="47"/>
  <c r="G30" i="47"/>
  <c r="F30" i="47"/>
  <c r="F27" i="48" l="1"/>
  <c r="H98" i="48"/>
  <c r="H46" i="47"/>
  <c r="G46" i="47"/>
  <c r="F46" i="47"/>
  <c r="H28" i="47"/>
  <c r="G28" i="47"/>
  <c r="G27" i="47" s="1"/>
  <c r="F28" i="47"/>
  <c r="F98" i="47"/>
  <c r="H27" i="47"/>
  <c r="G119" i="47"/>
  <c r="G118" i="47" s="1"/>
  <c r="G98" i="47"/>
  <c r="H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 s="1"/>
  <c r="F106" i="46" s="1"/>
  <c r="F105" i="46" s="1"/>
  <c r="F104" i="46" s="1"/>
  <c r="F119" i="46" s="1"/>
  <c r="F118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G51" i="46"/>
  <c r="G47" i="46" s="1"/>
  <c r="G46" i="46" s="1"/>
  <c r="F51" i="46"/>
  <c r="F47" i="46" s="1"/>
  <c r="F41" i="46"/>
  <c r="H35" i="46"/>
  <c r="G35" i="46"/>
  <c r="F35" i="46"/>
  <c r="H30" i="46"/>
  <c r="G30" i="46"/>
  <c r="F30" i="46"/>
  <c r="F27" i="47" l="1"/>
  <c r="H28" i="46"/>
  <c r="G28" i="46"/>
  <c r="G27" i="46" s="1"/>
  <c r="F28" i="46"/>
  <c r="F98" i="46"/>
  <c r="F46" i="46"/>
  <c r="G98" i="46"/>
  <c r="H46" i="46"/>
  <c r="H27" i="46" s="1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G79" i="45"/>
  <c r="F79" i="45"/>
  <c r="G73" i="45"/>
  <c r="G106" i="45" s="1"/>
  <c r="G105" i="45" s="1"/>
  <c r="G104" i="45" s="1"/>
  <c r="F73" i="45"/>
  <c r="F106" i="45" s="1"/>
  <c r="F105" i="45" s="1"/>
  <c r="F104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F27" i="46" l="1"/>
  <c r="H28" i="45"/>
  <c r="G28" i="45"/>
  <c r="F28" i="45"/>
  <c r="G46" i="45"/>
  <c r="G27" i="45" s="1"/>
  <c r="F46" i="45"/>
  <c r="F27" i="45" s="1"/>
  <c r="F98" i="45"/>
  <c r="F119" i="45"/>
  <c r="F118" i="45" s="1"/>
  <c r="H106" i="45"/>
  <c r="H105" i="45" s="1"/>
  <c r="H104" i="45" s="1"/>
  <c r="H119" i="45" s="1"/>
  <c r="H118" i="45" s="1"/>
  <c r="H46" i="45"/>
  <c r="H27" i="45" s="1"/>
  <c r="G119" i="45"/>
  <c r="G118" i="45" s="1"/>
  <c r="G98" i="45"/>
  <c r="H98" i="45" l="1"/>
</calcChain>
</file>

<file path=xl/sharedStrings.xml><?xml version="1.0" encoding="utf-8"?>
<sst xmlns="http://schemas.openxmlformats.org/spreadsheetml/2006/main" count="2484" uniqueCount="298">
  <si>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</si>
  <si>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</si>
  <si>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</si>
  <si>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</si>
  <si>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</si>
  <si>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</si>
  <si>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</si>
  <si>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</si>
  <si>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</si>
  <si>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</si>
  <si>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</si>
  <si>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</si>
  <si>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</si>
  <si>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</si>
  <si>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</si>
  <si>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</si>
  <si>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</si>
  <si>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</si>
  <si>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</si>
  <si>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</si>
  <si>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</si>
  <si>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</si>
  <si>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</si>
  <si>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</si>
  <si>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</si>
  <si>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</si>
  <si>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</si>
  <si>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</si>
  <si>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</si>
  <si>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</si>
  <si>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</si>
  <si>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</si>
  <si>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</si>
  <si>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</si>
  <si>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</si>
  <si>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</si>
  <si>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</si>
  <si>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</si>
  <si>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</si>
  <si>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</si>
  <si>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</si>
  <si>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</si>
  <si>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</si>
  <si>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</si>
  <si>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</si>
  <si>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</si>
  <si>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</si>
  <si>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</si>
  <si>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</si>
  <si>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</si>
  <si>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</si>
  <si>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</si>
  <si>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</si>
  <si>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</si>
  <si>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</si>
  <si>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</si>
  <si>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</si>
  <si>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</si>
  <si>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</si>
  <si>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</si>
  <si>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</si>
  <si>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</si>
  <si>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</si>
  <si>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</si>
  <si>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</si>
  <si>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</si>
  <si>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</si>
  <si>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</si>
  <si>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</si>
  <si>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</si>
  <si>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</si>
  <si>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</si>
  <si>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</si>
  <si>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</si>
  <si>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</si>
  <si>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</si>
  <si>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</si>
  <si>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</si>
  <si>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</si>
  <si>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</si>
  <si>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</si>
  <si>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</si>
  <si>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</si>
  <si>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</si>
  <si>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</si>
  <si>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</si>
  <si>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</si>
  <si>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</si>
  <si>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</si>
  <si>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</si>
  <si>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</si>
  <si>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</si>
  <si>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</si>
  <si>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</si>
  <si>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</si>
  <si>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</si>
  <si>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</si>
  <si>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</si>
  <si>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</si>
  <si>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</si>
  <si>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</si>
  <si>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</si>
  <si>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</si>
  <si>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</si>
  <si>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</si>
  <si>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</si>
  <si>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</si>
  <si>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</si>
  <si>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</si>
  <si>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</si>
  <si>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</si>
  <si>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</si>
  <si>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</si>
  <si>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</si>
  <si>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</si>
  <si>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</si>
  <si>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</si>
  <si>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</si>
  <si>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</si>
  <si>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</si>
  <si>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</si>
  <si>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</si>
  <si>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</si>
  <si>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</si>
  <si>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</si>
  <si>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</si>
  <si>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</si>
  <si>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</si>
  <si>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</si>
  <si>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</si>
  <si>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</si>
  <si>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</si>
  <si>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</si>
  <si>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</si>
  <si>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</si>
  <si>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</si>
  <si>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</si>
  <si>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</si>
  <si>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</si>
  <si>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</si>
  <si>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</si>
  <si>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</si>
  <si>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</si>
  <si>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</si>
  <si>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</si>
  <si>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</si>
  <si>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</si>
  <si>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</si>
  <si>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</si>
  <si>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</si>
  <si>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</si>
  <si>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</si>
  <si>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</si>
  <si>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</si>
  <si>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</si>
  <si>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</si>
  <si>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</si>
  <si>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</si>
  <si>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</si>
  <si>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</si>
  <si>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</si>
  <si>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</si>
  <si>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</si>
  <si>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</si>
  <si>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</si>
  <si>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</si>
  <si>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</si>
  <si>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</si>
  <si>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</si>
  <si>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</si>
  <si>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</si>
  <si>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</si>
  <si>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</si>
  <si>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</si>
  <si>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</si>
  <si>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</si>
  <si>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</si>
  <si>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</si>
  <si>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</si>
  <si>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</si>
  <si>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</si>
  <si>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</si>
  <si>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</si>
  <si>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</si>
  <si>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</si>
  <si>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</si>
  <si>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</si>
  <si>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</si>
  <si>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</si>
  <si>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</si>
  <si>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</si>
  <si>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</si>
  <si>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</si>
  <si>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</si>
  <si>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</si>
  <si>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</si>
  <si>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</si>
  <si>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</si>
  <si>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</si>
  <si>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</si>
  <si>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</si>
  <si>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</si>
  <si>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</si>
  <si>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</si>
  <si>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</si>
  <si>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</si>
  <si>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</si>
  <si>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</si>
  <si>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</si>
  <si>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</si>
  <si>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</si>
  <si>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</si>
  <si>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</si>
  <si>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</si>
  <si>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</si>
  <si>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</si>
  <si>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</si>
  <si>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</si>
  <si>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</si>
  <si>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</si>
  <si>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</si>
  <si>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</si>
  <si>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</si>
  <si>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</si>
  <si>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</si>
  <si>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</si>
  <si>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</si>
  <si>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</si>
  <si>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</si>
  <si>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</si>
  <si>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</si>
  <si>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</si>
  <si>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</si>
  <si>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</si>
  <si>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</si>
  <si>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</si>
  <si>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</si>
  <si>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</si>
  <si>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</si>
  <si>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</si>
  <si>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</si>
  <si>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</si>
  <si>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</si>
  <si>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</si>
  <si>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</si>
  <si>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</si>
  <si>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</si>
  <si>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</si>
  <si>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</si>
  <si>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</si>
  <si>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</si>
  <si>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</si>
  <si>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</si>
  <si>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</si>
  <si>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</si>
  <si>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</si>
  <si>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</si>
  <si>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</si>
  <si>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</si>
  <si>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</si>
  <si>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</si>
  <si>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</si>
  <si>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</si>
  <si>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</si>
  <si>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</si>
  <si>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</si>
  <si>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</si>
  <si>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</si>
  <si>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</si>
  <si>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>А.А.Сащенко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</si>
  <si>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</si>
  <si>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</si>
  <si>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</si>
  <si>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</si>
  <si>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 xml:space="preserve">МБОУ "Горьковская средняя общеобразовательная школа имени В.А.Варнавского" 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</si>
  <si>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</si>
  <si>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</si>
  <si>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</si>
  <si>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</si>
  <si>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</si>
  <si>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</si>
  <si>
    <t>"_ 31_" ______января_________ 2025_ г.</t>
  </si>
  <si>
    <t>"__31___" ____января_________ ___2025___ г.</t>
  </si>
  <si>
    <t>31 января  2025г</t>
  </si>
  <si>
    <t>31.01.2025</t>
  </si>
  <si>
    <t>"__28___" ____февраля_________ ___2025___ г.</t>
  </si>
  <si>
    <t>28 февраля  2025г</t>
  </si>
  <si>
    <t>28.02.2025</t>
  </si>
  <si>
    <t>Комитет по образованию администрации Горьковского муниципального района Омской области</t>
  </si>
  <si>
    <t>"__31___" ____марта_________ ___2025___ г.</t>
  </si>
  <si>
    <t>31 марта  2025г</t>
  </si>
  <si>
    <t>31.03.2025</t>
  </si>
  <si>
    <t>"__30___" ____апреля_________ ___2025___ г.</t>
  </si>
  <si>
    <t>30 апреля  2025г</t>
  </si>
  <si>
    <t>30.04.2025</t>
  </si>
  <si>
    <t>"__31___" ____мая_________ ___2025___ г.</t>
  </si>
  <si>
    <t>31 мая  2025г</t>
  </si>
  <si>
    <t>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</si>
</sst>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  <font>
      <sz val="8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89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4" fontId="19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19" fillId="18" borderId="15" xfId="0" applyFont="1" applyFill="1" applyBorder="1" applyAlignment="1">
      <alignment horizontal="center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8924-57AD-4C22-81F6-101C27575AF8}">
  <sheetPr>
    <pageSetUpPr fitToPage="1"/>
  </sheetPr>
  <dimension ref="A1:I132"/>
  <sheetViews>
    <sheetView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271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26"/>
      <c r="H5" s="82" t="s">
        <v>270</v>
      </c>
      <c r="I5" s="82"/>
    </row>
    <row r="6" spans="2:9" ht="15" customHeight="1" x14ac:dyDescent="0.15">
      <c r="G6" s="27" t="s">
        <v>2</v>
      </c>
      <c r="H6" s="83" t="s">
        <v>3</v>
      </c>
      <c r="I6" s="83"/>
    </row>
    <row r="7" spans="2:9" ht="30" customHeight="1" x14ac:dyDescent="0.15">
      <c r="G7" s="70" t="s">
        <v>276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278</v>
      </c>
      <c r="E13" s="86"/>
      <c r="F13" s="86"/>
      <c r="G13" s="13" t="s">
        <v>8</v>
      </c>
      <c r="H13" s="14" t="s">
        <v>279</v>
      </c>
      <c r="I13" s="14"/>
    </row>
    <row r="14" spans="2:9" ht="18.75" customHeight="1" x14ac:dyDescent="0.15">
      <c r="G14" s="21" t="s">
        <v>9</v>
      </c>
      <c r="H14" s="6">
        <v>52302592</v>
      </c>
      <c r="I14" s="24"/>
    </row>
    <row r="15" spans="2:9" ht="26.25" customHeight="1" x14ac:dyDescent="0.15">
      <c r="B15" s="4" t="s">
        <v>10</v>
      </c>
      <c r="C15" s="87" t="s">
        <v>288</v>
      </c>
      <c r="D15" s="87"/>
      <c r="E15" s="87"/>
      <c r="F15" s="87"/>
      <c r="G15" s="21" t="s">
        <v>11</v>
      </c>
      <c r="H15" s="6">
        <v>504</v>
      </c>
      <c r="I15" s="24"/>
    </row>
    <row r="16" spans="2:9" ht="18.75" customHeight="1" x14ac:dyDescent="0.15">
      <c r="G16" s="21" t="s">
        <v>9</v>
      </c>
      <c r="H16" s="8">
        <v>52320518</v>
      </c>
      <c r="I16" s="24"/>
    </row>
    <row r="17" spans="1:9" ht="18.75" customHeight="1" x14ac:dyDescent="0.15">
      <c r="G17" s="21" t="s">
        <v>12</v>
      </c>
      <c r="H17" s="6">
        <v>5512004494</v>
      </c>
      <c r="I17" s="24"/>
    </row>
    <row r="18" spans="1:9" ht="30.75" customHeight="1" x14ac:dyDescent="0.15">
      <c r="B18" s="4" t="s">
        <v>13</v>
      </c>
      <c r="C18" s="87" t="s">
        <v>274</v>
      </c>
      <c r="D18" s="87"/>
      <c r="E18" s="87"/>
      <c r="F18" s="87"/>
      <c r="G18" s="21" t="s">
        <v>14</v>
      </c>
      <c r="H18" s="6">
        <v>551201001</v>
      </c>
      <c r="I18" s="2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1" t="s">
        <v>17</v>
      </c>
      <c r="H19" s="2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81">
        <v>1</v>
      </c>
      <c r="B25" s="81"/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7">
        <v>0</v>
      </c>
      <c r="G26" s="9">
        <v>0</v>
      </c>
      <c r="H26" s="9">
        <v>0</v>
      </c>
      <c r="I26" s="24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24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7">
        <f>F29+F30+F34+F35+F39+F40+F41</f>
        <v>88509464.599999994</v>
      </c>
      <c r="G28" s="9">
        <f t="shared" ref="G28:H28" si="1">G29+G30+G34+G35+G39+G40</f>
        <v>86222521.760000005</v>
      </c>
      <c r="H28" s="9">
        <f t="shared" si="1"/>
        <v>85555016</v>
      </c>
      <c r="I28" s="24" t="s">
        <v>28</v>
      </c>
    </row>
    <row r="29" spans="1:9" ht="21.75" customHeight="1" x14ac:dyDescent="0.15">
      <c r="A29" s="79" t="s">
        <v>33</v>
      </c>
      <c r="B29" s="79"/>
      <c r="C29" s="18" t="s">
        <v>34</v>
      </c>
      <c r="D29" s="14" t="s">
        <v>35</v>
      </c>
      <c r="E29" s="14"/>
      <c r="F29" s="15">
        <v>0</v>
      </c>
      <c r="G29" s="7"/>
      <c r="H29" s="7"/>
      <c r="I29" s="24" t="s">
        <v>28</v>
      </c>
    </row>
    <row r="30" spans="1:9" ht="18.75" customHeight="1" x14ac:dyDescent="0.15">
      <c r="A30" s="79" t="s">
        <v>36</v>
      </c>
      <c r="B30" s="79"/>
      <c r="C30" s="18" t="s">
        <v>37</v>
      </c>
      <c r="D30" s="14" t="s">
        <v>38</v>
      </c>
      <c r="E30" s="14"/>
      <c r="F30" s="17">
        <f>F31+F32+F33</f>
        <v>88509464.599999994</v>
      </c>
      <c r="G30" s="9">
        <f t="shared" ref="G30:H30" si="2">G31+G32+G33</f>
        <v>86222521.760000005</v>
      </c>
      <c r="H30" s="9">
        <f t="shared" si="2"/>
        <v>85555016</v>
      </c>
      <c r="I30" s="24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19">
        <v>88509464.599999994</v>
      </c>
      <c r="G31" s="7">
        <v>86222521.760000005</v>
      </c>
      <c r="H31" s="7">
        <v>85555016</v>
      </c>
      <c r="I31" s="24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4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25"/>
    </row>
    <row r="34" spans="1:9" ht="19.5" customHeight="1" x14ac:dyDescent="0.15">
      <c r="A34" s="79" t="s">
        <v>43</v>
      </c>
      <c r="B34" s="79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24" t="s">
        <v>28</v>
      </c>
    </row>
    <row r="35" spans="1:9" ht="19.5" customHeight="1" x14ac:dyDescent="0.15">
      <c r="A35" s="79" t="s">
        <v>46</v>
      </c>
      <c r="B35" s="79"/>
      <c r="C35" s="18" t="s">
        <v>47</v>
      </c>
      <c r="D35" s="14" t="s">
        <v>48</v>
      </c>
      <c r="E35" s="14"/>
      <c r="F35" s="17">
        <f t="shared" ref="F35:H35" si="3">F36+F37+F38</f>
        <v>0</v>
      </c>
      <c r="G35" s="9">
        <f t="shared" si="3"/>
        <v>0</v>
      </c>
      <c r="H35" s="9">
        <f t="shared" si="3"/>
        <v>0</v>
      </c>
      <c r="I35" s="24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19">
        <v>0</v>
      </c>
      <c r="G36" s="7">
        <v>0</v>
      </c>
      <c r="H36" s="7">
        <v>0</v>
      </c>
      <c r="I36" s="24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4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5"/>
    </row>
    <row r="39" spans="1:9" ht="19.5" customHeight="1" x14ac:dyDescent="0.15">
      <c r="A39" s="79" t="s">
        <v>53</v>
      </c>
      <c r="B39" s="79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24" t="s">
        <v>28</v>
      </c>
    </row>
    <row r="40" spans="1:9" ht="19.5" customHeight="1" x14ac:dyDescent="0.15">
      <c r="A40" s="79" t="s">
        <v>56</v>
      </c>
      <c r="B40" s="79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24" t="s">
        <v>28</v>
      </c>
    </row>
    <row r="41" spans="1:9" ht="19.5" customHeight="1" x14ac:dyDescent="0.15">
      <c r="A41" s="79" t="s">
        <v>58</v>
      </c>
      <c r="B41" s="79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24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4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4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24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24" t="s">
        <v>28</v>
      </c>
    </row>
    <row r="46" spans="1:9" ht="18" customHeight="1" x14ac:dyDescent="0.15">
      <c r="A46" s="79" t="s">
        <v>69</v>
      </c>
      <c r="B46" s="79"/>
      <c r="C46" s="25" t="s">
        <v>70</v>
      </c>
      <c r="D46" s="25" t="s">
        <v>27</v>
      </c>
      <c r="E46" s="25"/>
      <c r="F46" s="9">
        <f>F47+F57+F63+F67+F71+F73</f>
        <v>88509464.599999994</v>
      </c>
      <c r="G46" s="9">
        <f t="shared" ref="G46:H46" si="4">G47+G57+G63+G67+G71+G73</f>
        <v>86222521.75999999</v>
      </c>
      <c r="H46" s="9">
        <f t="shared" si="4"/>
        <v>85555016</v>
      </c>
      <c r="I46" s="24" t="s">
        <v>28</v>
      </c>
    </row>
    <row r="47" spans="1:9" ht="26.25" customHeight="1" x14ac:dyDescent="0.15">
      <c r="A47" s="79" t="s">
        <v>71</v>
      </c>
      <c r="B47" s="79"/>
      <c r="C47" s="25" t="s">
        <v>72</v>
      </c>
      <c r="D47" s="25" t="s">
        <v>27</v>
      </c>
      <c r="E47" s="25"/>
      <c r="F47" s="9">
        <f>F48+F49+F50+F51+F54+F55+F56</f>
        <v>55894833</v>
      </c>
      <c r="G47" s="9">
        <f t="shared" ref="G47:H47" si="5">G48+G49+G50+G51+G54+G55+G56</f>
        <v>55894833</v>
      </c>
      <c r="H47" s="9">
        <f t="shared" si="5"/>
        <v>55894833</v>
      </c>
      <c r="I47" s="24" t="s">
        <v>28</v>
      </c>
    </row>
    <row r="48" spans="1:9" ht="24" customHeight="1" x14ac:dyDescent="0.15">
      <c r="A48" s="79" t="s">
        <v>73</v>
      </c>
      <c r="B48" s="79"/>
      <c r="C48" s="25" t="s">
        <v>74</v>
      </c>
      <c r="D48" s="25" t="s">
        <v>75</v>
      </c>
      <c r="E48" s="25"/>
      <c r="F48" s="7">
        <v>43084979</v>
      </c>
      <c r="G48" s="7">
        <v>43084979</v>
      </c>
      <c r="H48" s="7">
        <v>43084979</v>
      </c>
      <c r="I48" s="24" t="s">
        <v>28</v>
      </c>
    </row>
    <row r="49" spans="1:9" ht="17.25" customHeight="1" x14ac:dyDescent="0.15">
      <c r="A49" s="79" t="s">
        <v>76</v>
      </c>
      <c r="B49" s="79"/>
      <c r="C49" s="25" t="s">
        <v>77</v>
      </c>
      <c r="D49" s="25" t="s">
        <v>78</v>
      </c>
      <c r="E49" s="25"/>
      <c r="F49" s="7">
        <v>0</v>
      </c>
      <c r="G49" s="7">
        <v>0</v>
      </c>
      <c r="H49" s="7">
        <v>0</v>
      </c>
      <c r="I49" s="24" t="s">
        <v>28</v>
      </c>
    </row>
    <row r="50" spans="1:9" ht="33" customHeight="1" x14ac:dyDescent="0.15">
      <c r="A50" s="79" t="s">
        <v>79</v>
      </c>
      <c r="B50" s="79"/>
      <c r="C50" s="25" t="s">
        <v>80</v>
      </c>
      <c r="D50" s="25" t="s">
        <v>81</v>
      </c>
      <c r="E50" s="25"/>
      <c r="F50" s="7">
        <v>0</v>
      </c>
      <c r="G50" s="7">
        <v>0</v>
      </c>
      <c r="H50" s="7">
        <v>0</v>
      </c>
      <c r="I50" s="24" t="s">
        <v>28</v>
      </c>
    </row>
    <row r="51" spans="1:9" ht="28.5" customHeight="1" x14ac:dyDescent="0.15">
      <c r="A51" s="79" t="s">
        <v>82</v>
      </c>
      <c r="B51" s="79"/>
      <c r="C51" s="25" t="s">
        <v>83</v>
      </c>
      <c r="D51" s="25" t="s">
        <v>84</v>
      </c>
      <c r="E51" s="25"/>
      <c r="F51" s="9">
        <f>F52+F53</f>
        <v>12809854</v>
      </c>
      <c r="G51" s="9">
        <f t="shared" ref="G51:H51" si="6">G52+G53</f>
        <v>12809854</v>
      </c>
      <c r="H51" s="9">
        <f t="shared" si="6"/>
        <v>12809854</v>
      </c>
      <c r="I51" s="24" t="s">
        <v>28</v>
      </c>
    </row>
    <row r="52" spans="1:9" ht="24" customHeight="1" x14ac:dyDescent="0.15">
      <c r="A52" s="79" t="s">
        <v>85</v>
      </c>
      <c r="B52" s="79"/>
      <c r="C52" s="25" t="s">
        <v>86</v>
      </c>
      <c r="D52" s="25" t="s">
        <v>84</v>
      </c>
      <c r="E52" s="25"/>
      <c r="F52" s="7">
        <v>12809854</v>
      </c>
      <c r="G52" s="7">
        <v>12809854</v>
      </c>
      <c r="H52" s="7">
        <v>12809854</v>
      </c>
      <c r="I52" s="24" t="s">
        <v>28</v>
      </c>
    </row>
    <row r="53" spans="1:9" ht="17.25" customHeight="1" x14ac:dyDescent="0.15">
      <c r="A53" s="79" t="s">
        <v>87</v>
      </c>
      <c r="B53" s="79"/>
      <c r="C53" s="25" t="s">
        <v>88</v>
      </c>
      <c r="D53" s="25" t="s">
        <v>84</v>
      </c>
      <c r="E53" s="25"/>
      <c r="F53" s="7">
        <v>0</v>
      </c>
      <c r="G53" s="7">
        <v>0</v>
      </c>
      <c r="H53" s="7">
        <v>0</v>
      </c>
      <c r="I53" s="24" t="s">
        <v>28</v>
      </c>
    </row>
    <row r="54" spans="1:9" ht="24.75" customHeight="1" x14ac:dyDescent="0.15">
      <c r="A54" s="79" t="s">
        <v>89</v>
      </c>
      <c r="B54" s="79"/>
      <c r="C54" s="25" t="s">
        <v>90</v>
      </c>
      <c r="D54" s="25" t="s">
        <v>91</v>
      </c>
      <c r="E54" s="25"/>
      <c r="F54" s="7">
        <v>0</v>
      </c>
      <c r="G54" s="7">
        <v>0</v>
      </c>
      <c r="H54" s="7">
        <v>0</v>
      </c>
      <c r="I54" s="24" t="s">
        <v>28</v>
      </c>
    </row>
    <row r="55" spans="1:9" ht="27" customHeight="1" x14ac:dyDescent="0.15">
      <c r="A55" s="79" t="s">
        <v>92</v>
      </c>
      <c r="B55" s="79"/>
      <c r="C55" s="25" t="s">
        <v>93</v>
      </c>
      <c r="D55" s="25" t="s">
        <v>94</v>
      </c>
      <c r="E55" s="25"/>
      <c r="F55" s="7">
        <v>0</v>
      </c>
      <c r="G55" s="7">
        <v>0</v>
      </c>
      <c r="H55" s="7">
        <v>0</v>
      </c>
      <c r="I55" s="24" t="s">
        <v>28</v>
      </c>
    </row>
    <row r="56" spans="1:9" ht="26.25" customHeight="1" x14ac:dyDescent="0.15">
      <c r="A56" s="79" t="s">
        <v>95</v>
      </c>
      <c r="B56" s="79"/>
      <c r="C56" s="25" t="s">
        <v>96</v>
      </c>
      <c r="D56" s="25" t="s">
        <v>97</v>
      </c>
      <c r="E56" s="25"/>
      <c r="F56" s="7">
        <v>0</v>
      </c>
      <c r="G56" s="7">
        <v>0</v>
      </c>
      <c r="H56" s="7">
        <v>0</v>
      </c>
      <c r="I56" s="24" t="s">
        <v>28</v>
      </c>
    </row>
    <row r="57" spans="1:9" ht="24.75" customHeight="1" x14ac:dyDescent="0.15">
      <c r="A57" s="79" t="s">
        <v>98</v>
      </c>
      <c r="B57" s="79"/>
      <c r="C57" s="25" t="s">
        <v>99</v>
      </c>
      <c r="D57" s="25" t="s">
        <v>100</v>
      </c>
      <c r="E57" s="25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4" t="s">
        <v>28</v>
      </c>
    </row>
    <row r="58" spans="1:9" ht="33.75" customHeight="1" x14ac:dyDescent="0.15">
      <c r="A58" s="79" t="s">
        <v>101</v>
      </c>
      <c r="B58" s="79"/>
      <c r="C58" s="25" t="s">
        <v>102</v>
      </c>
      <c r="D58" s="25" t="s">
        <v>103</v>
      </c>
      <c r="E58" s="25"/>
      <c r="F58" s="7">
        <v>0</v>
      </c>
      <c r="G58" s="7">
        <v>0</v>
      </c>
      <c r="H58" s="7">
        <v>0</v>
      </c>
      <c r="I58" s="24" t="s">
        <v>28</v>
      </c>
    </row>
    <row r="59" spans="1:9" ht="41.25" customHeight="1" x14ac:dyDescent="0.15">
      <c r="A59" s="79" t="s">
        <v>104</v>
      </c>
      <c r="B59" s="79"/>
      <c r="C59" s="25" t="s">
        <v>105</v>
      </c>
      <c r="D59" s="25" t="s">
        <v>106</v>
      </c>
      <c r="E59" s="25"/>
      <c r="F59" s="7">
        <v>0</v>
      </c>
      <c r="G59" s="7">
        <v>0</v>
      </c>
      <c r="H59" s="7">
        <v>0</v>
      </c>
      <c r="I59" s="24" t="s">
        <v>28</v>
      </c>
    </row>
    <row r="60" spans="1:9" ht="33.75" customHeight="1" x14ac:dyDescent="0.15">
      <c r="A60" s="79" t="s">
        <v>107</v>
      </c>
      <c r="B60" s="79"/>
      <c r="C60" s="25" t="s">
        <v>108</v>
      </c>
      <c r="D60" s="25" t="s">
        <v>109</v>
      </c>
      <c r="E60" s="25"/>
      <c r="F60" s="7">
        <v>0</v>
      </c>
      <c r="G60" s="7">
        <v>0</v>
      </c>
      <c r="H60" s="7">
        <v>0</v>
      </c>
      <c r="I60" s="24" t="s">
        <v>28</v>
      </c>
    </row>
    <row r="61" spans="1:9" ht="46.5" customHeight="1" x14ac:dyDescent="0.15">
      <c r="A61" s="79" t="s">
        <v>110</v>
      </c>
      <c r="B61" s="79"/>
      <c r="C61" s="25" t="s">
        <v>111</v>
      </c>
      <c r="D61" s="25" t="s">
        <v>112</v>
      </c>
      <c r="E61" s="25"/>
      <c r="F61" s="7">
        <v>0</v>
      </c>
      <c r="G61" s="7">
        <v>0</v>
      </c>
      <c r="H61" s="7">
        <v>0</v>
      </c>
      <c r="I61" s="24" t="s">
        <v>28</v>
      </c>
    </row>
    <row r="62" spans="1:9" ht="24.75" customHeight="1" x14ac:dyDescent="0.15">
      <c r="A62" s="79" t="s">
        <v>113</v>
      </c>
      <c r="B62" s="79"/>
      <c r="C62" s="25" t="s">
        <v>114</v>
      </c>
      <c r="D62" s="25" t="s">
        <v>115</v>
      </c>
      <c r="E62" s="25"/>
      <c r="F62" s="7">
        <v>0</v>
      </c>
      <c r="G62" s="7">
        <v>0</v>
      </c>
      <c r="H62" s="7">
        <v>0</v>
      </c>
      <c r="I62" s="24" t="s">
        <v>28</v>
      </c>
    </row>
    <row r="63" spans="1:9" ht="19.5" customHeight="1" x14ac:dyDescent="0.15">
      <c r="A63" s="79" t="s">
        <v>116</v>
      </c>
      <c r="B63" s="79"/>
      <c r="C63" s="25" t="s">
        <v>117</v>
      </c>
      <c r="D63" s="25" t="s">
        <v>118</v>
      </c>
      <c r="E63" s="25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24" t="s">
        <v>28</v>
      </c>
    </row>
    <row r="64" spans="1:9" ht="24" customHeight="1" x14ac:dyDescent="0.15">
      <c r="A64" s="79" t="s">
        <v>119</v>
      </c>
      <c r="B64" s="79"/>
      <c r="C64" s="25" t="s">
        <v>120</v>
      </c>
      <c r="D64" s="25" t="s">
        <v>121</v>
      </c>
      <c r="E64" s="25"/>
      <c r="F64" s="7">
        <v>5590807</v>
      </c>
      <c r="G64" s="7">
        <v>5590807</v>
      </c>
      <c r="H64" s="7">
        <v>5590807</v>
      </c>
      <c r="I64" s="24" t="s">
        <v>28</v>
      </c>
    </row>
    <row r="65" spans="1:9" ht="24" customHeight="1" x14ac:dyDescent="0.15">
      <c r="A65" s="79" t="s">
        <v>122</v>
      </c>
      <c r="B65" s="79"/>
      <c r="C65" s="25" t="s">
        <v>123</v>
      </c>
      <c r="D65" s="25" t="s">
        <v>124</v>
      </c>
      <c r="E65" s="25"/>
      <c r="F65" s="7">
        <v>12636</v>
      </c>
      <c r="G65" s="7">
        <v>12636</v>
      </c>
      <c r="H65" s="7">
        <v>12636</v>
      </c>
      <c r="I65" s="24" t="s">
        <v>28</v>
      </c>
    </row>
    <row r="66" spans="1:9" ht="22.5" customHeight="1" x14ac:dyDescent="0.15">
      <c r="A66" s="79" t="s">
        <v>125</v>
      </c>
      <c r="B66" s="79"/>
      <c r="C66" s="25" t="s">
        <v>126</v>
      </c>
      <c r="D66" s="25" t="s">
        <v>127</v>
      </c>
      <c r="E66" s="25"/>
      <c r="F66" s="7">
        <v>0</v>
      </c>
      <c r="G66" s="7">
        <v>0</v>
      </c>
      <c r="H66" s="7">
        <v>0</v>
      </c>
      <c r="I66" s="24" t="s">
        <v>28</v>
      </c>
    </row>
    <row r="67" spans="1:9" ht="18.75" customHeight="1" x14ac:dyDescent="0.15">
      <c r="A67" s="79" t="s">
        <v>128</v>
      </c>
      <c r="B67" s="79"/>
      <c r="C67" s="25" t="s">
        <v>129</v>
      </c>
      <c r="D67" s="25" t="s">
        <v>27</v>
      </c>
      <c r="E67" s="25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4" t="s">
        <v>28</v>
      </c>
    </row>
    <row r="68" spans="1:9" ht="22.5" customHeight="1" x14ac:dyDescent="0.15">
      <c r="A68" s="79" t="s">
        <v>130</v>
      </c>
      <c r="B68" s="79"/>
      <c r="C68" s="25" t="s">
        <v>131</v>
      </c>
      <c r="D68" s="25" t="s">
        <v>132</v>
      </c>
      <c r="E68" s="25"/>
      <c r="F68" s="7">
        <v>0</v>
      </c>
      <c r="G68" s="7">
        <v>0</v>
      </c>
      <c r="H68" s="7">
        <v>0</v>
      </c>
      <c r="I68" s="24" t="s">
        <v>28</v>
      </c>
    </row>
    <row r="69" spans="1:9" ht="19.5" customHeight="1" x14ac:dyDescent="0.15">
      <c r="A69" s="79" t="s">
        <v>134</v>
      </c>
      <c r="B69" s="79"/>
      <c r="C69" s="25" t="s">
        <v>135</v>
      </c>
      <c r="D69" s="25" t="s">
        <v>136</v>
      </c>
      <c r="E69" s="25"/>
      <c r="F69" s="7">
        <v>0</v>
      </c>
      <c r="G69" s="7">
        <v>0</v>
      </c>
      <c r="H69" s="7">
        <v>0</v>
      </c>
      <c r="I69" s="24" t="s">
        <v>28</v>
      </c>
    </row>
    <row r="70" spans="1:9" ht="27.75" customHeight="1" x14ac:dyDescent="0.15">
      <c r="A70" s="79" t="s">
        <v>137</v>
      </c>
      <c r="B70" s="79"/>
      <c r="C70" s="25" t="s">
        <v>138</v>
      </c>
      <c r="D70" s="25" t="s">
        <v>139</v>
      </c>
      <c r="E70" s="25"/>
      <c r="F70" s="7">
        <v>0</v>
      </c>
      <c r="G70" s="7">
        <v>0</v>
      </c>
      <c r="H70" s="7">
        <v>0</v>
      </c>
      <c r="I70" s="24" t="s">
        <v>28</v>
      </c>
    </row>
    <row r="71" spans="1:9" ht="18" customHeight="1" x14ac:dyDescent="0.15">
      <c r="A71" s="79" t="s">
        <v>140</v>
      </c>
      <c r="B71" s="79"/>
      <c r="C71" s="25" t="s">
        <v>141</v>
      </c>
      <c r="D71" s="25" t="s">
        <v>27</v>
      </c>
      <c r="E71" s="25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4" t="s">
        <v>28</v>
      </c>
    </row>
    <row r="72" spans="1:9" ht="33" customHeight="1" x14ac:dyDescent="0.15">
      <c r="A72" s="79" t="s">
        <v>142</v>
      </c>
      <c r="B72" s="79"/>
      <c r="C72" s="25" t="s">
        <v>143</v>
      </c>
      <c r="D72" s="25" t="s">
        <v>144</v>
      </c>
      <c r="E72" s="25"/>
      <c r="F72" s="7">
        <v>0</v>
      </c>
      <c r="G72" s="7">
        <v>0</v>
      </c>
      <c r="H72" s="7">
        <v>0</v>
      </c>
      <c r="I72" s="24" t="s">
        <v>28</v>
      </c>
    </row>
    <row r="73" spans="1:9" ht="18" customHeight="1" x14ac:dyDescent="0.15">
      <c r="A73" s="76" t="s">
        <v>145</v>
      </c>
      <c r="B73" s="76"/>
      <c r="C73" s="16" t="s">
        <v>146</v>
      </c>
      <c r="D73" s="14" t="s">
        <v>27</v>
      </c>
      <c r="E73" s="14"/>
      <c r="F73" s="17">
        <f>F74+F75+F76+F77+F78+F79</f>
        <v>27011188.600000001</v>
      </c>
      <c r="G73" s="17">
        <f t="shared" ref="G73:H73" si="11">G74+G75+G76+G77+G78+G79</f>
        <v>24724245.759999998</v>
      </c>
      <c r="H73" s="17">
        <f t="shared" si="11"/>
        <v>24056740</v>
      </c>
      <c r="I73" s="24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4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4" t="s">
        <v>28</v>
      </c>
    </row>
    <row r="76" spans="1:9" ht="21.75" customHeight="1" x14ac:dyDescent="0.15">
      <c r="A76" s="76" t="s">
        <v>153</v>
      </c>
      <c r="B76" s="76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24" t="s">
        <v>28</v>
      </c>
    </row>
    <row r="77" spans="1:9" ht="24" customHeight="1" x14ac:dyDescent="0.15">
      <c r="A77" s="76" t="s">
        <v>156</v>
      </c>
      <c r="B77" s="76"/>
      <c r="C77" s="16" t="s">
        <v>157</v>
      </c>
      <c r="D77" s="16">
        <v>244</v>
      </c>
      <c r="E77" s="14"/>
      <c r="F77" s="15">
        <v>7258514.5999999996</v>
      </c>
      <c r="G77" s="15">
        <v>4699718.8499999996</v>
      </c>
      <c r="H77" s="15">
        <v>3880399</v>
      </c>
      <c r="I77" s="24" t="s">
        <v>28</v>
      </c>
    </row>
    <row r="78" spans="1:9" ht="24" customHeight="1" x14ac:dyDescent="0.15">
      <c r="A78" s="77" t="s">
        <v>266</v>
      </c>
      <c r="B78" s="78"/>
      <c r="C78" s="16">
        <v>2660</v>
      </c>
      <c r="D78" s="16">
        <v>247</v>
      </c>
      <c r="E78" s="14"/>
      <c r="F78" s="15">
        <v>19752674</v>
      </c>
      <c r="G78" s="15">
        <v>20024526.91</v>
      </c>
      <c r="H78" s="15">
        <v>20176341</v>
      </c>
      <c r="I78" s="25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25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5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4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24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4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4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4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24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4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4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4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4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32.25" customHeight="1" x14ac:dyDescent="0.15">
      <c r="A96" s="75"/>
      <c r="B96" s="75"/>
      <c r="C96" s="75"/>
      <c r="D96" s="75"/>
      <c r="E96" s="75"/>
      <c r="F96" s="14" t="s">
        <v>272</v>
      </c>
      <c r="G96" s="14" t="s">
        <v>273</v>
      </c>
      <c r="H96" s="14" t="s">
        <v>280</v>
      </c>
    </row>
    <row r="97" spans="1:8" x14ac:dyDescent="0.15">
      <c r="A97" s="24">
        <v>1</v>
      </c>
      <c r="B97" s="24">
        <v>2</v>
      </c>
      <c r="C97" s="24">
        <v>3</v>
      </c>
      <c r="D97" s="24">
        <v>4</v>
      </c>
      <c r="E97" s="24">
        <v>5</v>
      </c>
      <c r="F97" s="24">
        <v>6</v>
      </c>
      <c r="G97" s="24">
        <v>7</v>
      </c>
      <c r="H97" s="24">
        <v>8</v>
      </c>
    </row>
    <row r="98" spans="1:8" x14ac:dyDescent="0.15">
      <c r="A98" s="24" t="s">
        <v>28</v>
      </c>
      <c r="B98" s="1" t="s">
        <v>188</v>
      </c>
      <c r="C98" s="24" t="s">
        <v>189</v>
      </c>
      <c r="D98" s="24" t="s">
        <v>133</v>
      </c>
      <c r="E98" s="24"/>
      <c r="F98" s="10">
        <f>F99+F100+F101+F104</f>
        <v>27011188.600000001</v>
      </c>
      <c r="G98" s="10">
        <f>G99+G100+G101+G104</f>
        <v>24724245.759999998</v>
      </c>
      <c r="H98" s="10">
        <f>H99+H100+H101+H104</f>
        <v>24056740</v>
      </c>
    </row>
    <row r="99" spans="1:8" ht="31.5" x14ac:dyDescent="0.15">
      <c r="A99" s="24" t="s">
        <v>190</v>
      </c>
      <c r="B99" s="1" t="s">
        <v>191</v>
      </c>
      <c r="C99" s="24" t="s">
        <v>192</v>
      </c>
      <c r="D99" s="24" t="s">
        <v>133</v>
      </c>
      <c r="E99" s="24"/>
      <c r="F99" s="2"/>
      <c r="G99" s="2"/>
      <c r="H99" s="2"/>
    </row>
    <row r="100" spans="1:8" ht="42" x14ac:dyDescent="0.15">
      <c r="A100" s="24" t="s">
        <v>193</v>
      </c>
      <c r="B100" s="1" t="s">
        <v>194</v>
      </c>
      <c r="C100" s="24" t="s">
        <v>195</v>
      </c>
      <c r="D100" s="24" t="s">
        <v>133</v>
      </c>
      <c r="E100" s="24"/>
      <c r="F100" s="2"/>
      <c r="G100" s="2"/>
      <c r="H100" s="2"/>
    </row>
    <row r="101" spans="1:8" ht="31.5" x14ac:dyDescent="0.15">
      <c r="A101" s="24" t="s">
        <v>196</v>
      </c>
      <c r="B101" s="1" t="s">
        <v>197</v>
      </c>
      <c r="C101" s="24" t="s">
        <v>198</v>
      </c>
      <c r="D101" s="24" t="s">
        <v>133</v>
      </c>
      <c r="E101" s="24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4" t="s">
        <v>199</v>
      </c>
      <c r="B102" s="1" t="s">
        <v>200</v>
      </c>
      <c r="C102" s="24" t="s">
        <v>201</v>
      </c>
      <c r="D102" s="24" t="s">
        <v>133</v>
      </c>
      <c r="E102" s="24"/>
      <c r="F102" s="2"/>
      <c r="G102" s="2"/>
      <c r="H102" s="2"/>
    </row>
    <row r="103" spans="1:8" x14ac:dyDescent="0.15">
      <c r="A103" s="24" t="s">
        <v>202</v>
      </c>
      <c r="B103" s="1" t="s">
        <v>203</v>
      </c>
      <c r="C103" s="24" t="s">
        <v>204</v>
      </c>
      <c r="D103" s="24" t="s">
        <v>133</v>
      </c>
      <c r="E103" s="24"/>
      <c r="F103" s="2"/>
      <c r="G103" s="2"/>
      <c r="H103" s="2"/>
    </row>
    <row r="104" spans="1:8" ht="42" x14ac:dyDescent="0.15">
      <c r="A104" s="24" t="s">
        <v>205</v>
      </c>
      <c r="B104" s="1" t="s">
        <v>206</v>
      </c>
      <c r="C104" s="24" t="s">
        <v>207</v>
      </c>
      <c r="D104" s="24" t="s">
        <v>133</v>
      </c>
      <c r="E104" s="24"/>
      <c r="F104" s="10">
        <f>F105+F108+F111+F112+F115</f>
        <v>27011188.600000001</v>
      </c>
      <c r="G104" s="10">
        <f t="shared" ref="G104:H104" si="16">G105+G108+G111+G112+G115</f>
        <v>24724245.759999998</v>
      </c>
      <c r="H104" s="10">
        <f t="shared" si="16"/>
        <v>24056740</v>
      </c>
    </row>
    <row r="105" spans="1:8" ht="31.5" x14ac:dyDescent="0.15">
      <c r="A105" s="24" t="s">
        <v>208</v>
      </c>
      <c r="B105" s="1" t="s">
        <v>209</v>
      </c>
      <c r="C105" s="24" t="s">
        <v>210</v>
      </c>
      <c r="D105" s="24" t="s">
        <v>133</v>
      </c>
      <c r="E105" s="24"/>
      <c r="F105" s="10">
        <f>F106+F107</f>
        <v>27011188.600000001</v>
      </c>
      <c r="G105" s="10">
        <f t="shared" ref="G105:H105" si="17">G106+G107</f>
        <v>24724245.759999998</v>
      </c>
      <c r="H105" s="10">
        <f t="shared" si="17"/>
        <v>24056740</v>
      </c>
    </row>
    <row r="106" spans="1:8" x14ac:dyDescent="0.15">
      <c r="A106" s="24" t="s">
        <v>211</v>
      </c>
      <c r="B106" s="1" t="s">
        <v>200</v>
      </c>
      <c r="C106" s="24" t="s">
        <v>212</v>
      </c>
      <c r="D106" s="24" t="s">
        <v>133</v>
      </c>
      <c r="E106" s="24"/>
      <c r="F106" s="7">
        <f>F73</f>
        <v>27011188.600000001</v>
      </c>
      <c r="G106" s="7">
        <f>G73</f>
        <v>24724245.759999998</v>
      </c>
      <c r="H106" s="7">
        <f>H73</f>
        <v>24056740</v>
      </c>
    </row>
    <row r="107" spans="1:8" x14ac:dyDescent="0.15">
      <c r="A107" s="24" t="s">
        <v>213</v>
      </c>
      <c r="B107" s="1" t="s">
        <v>203</v>
      </c>
      <c r="C107" s="24" t="s">
        <v>214</v>
      </c>
      <c r="D107" s="24" t="s">
        <v>133</v>
      </c>
      <c r="E107" s="24"/>
      <c r="F107" s="2"/>
      <c r="G107" s="2"/>
      <c r="H107" s="2"/>
    </row>
    <row r="108" spans="1:8" ht="31.5" x14ac:dyDescent="0.15">
      <c r="A108" s="24" t="s">
        <v>215</v>
      </c>
      <c r="B108" s="1" t="s">
        <v>216</v>
      </c>
      <c r="C108" s="24" t="s">
        <v>217</v>
      </c>
      <c r="D108" s="24" t="s">
        <v>133</v>
      </c>
      <c r="E108" s="24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4" t="s">
        <v>218</v>
      </c>
      <c r="B109" s="1" t="s">
        <v>200</v>
      </c>
      <c r="C109" s="24" t="s">
        <v>219</v>
      </c>
      <c r="D109" s="24" t="s">
        <v>133</v>
      </c>
      <c r="E109" s="24"/>
      <c r="F109" s="2"/>
      <c r="G109" s="2"/>
      <c r="H109" s="2"/>
    </row>
    <row r="110" spans="1:8" x14ac:dyDescent="0.15">
      <c r="A110" s="24" t="s">
        <v>220</v>
      </c>
      <c r="B110" s="1" t="s">
        <v>203</v>
      </c>
      <c r="C110" s="24" t="s">
        <v>221</v>
      </c>
      <c r="D110" s="24" t="s">
        <v>133</v>
      </c>
      <c r="E110" s="24"/>
      <c r="F110" s="2"/>
      <c r="G110" s="2"/>
      <c r="H110" s="2"/>
    </row>
    <row r="111" spans="1:8" ht="21" x14ac:dyDescent="0.15">
      <c r="A111" s="24" t="s">
        <v>222</v>
      </c>
      <c r="B111" s="1" t="s">
        <v>223</v>
      </c>
      <c r="C111" s="24" t="s">
        <v>224</v>
      </c>
      <c r="D111" s="24" t="s">
        <v>133</v>
      </c>
      <c r="E111" s="24"/>
      <c r="F111" s="2"/>
      <c r="G111" s="2"/>
      <c r="H111" s="2"/>
    </row>
    <row r="112" spans="1:8" x14ac:dyDescent="0.15">
      <c r="A112" s="24" t="s">
        <v>225</v>
      </c>
      <c r="B112" s="1" t="s">
        <v>226</v>
      </c>
      <c r="C112" s="24" t="s">
        <v>227</v>
      </c>
      <c r="D112" s="24" t="s">
        <v>133</v>
      </c>
      <c r="E112" s="24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4" t="s">
        <v>228</v>
      </c>
      <c r="B113" s="1" t="s">
        <v>200</v>
      </c>
      <c r="C113" s="24" t="s">
        <v>229</v>
      </c>
      <c r="D113" s="24" t="s">
        <v>133</v>
      </c>
      <c r="E113" s="24"/>
      <c r="F113" s="2"/>
      <c r="G113" s="2"/>
      <c r="H113" s="2"/>
    </row>
    <row r="114" spans="1:8" x14ac:dyDescent="0.15">
      <c r="A114" s="24" t="s">
        <v>230</v>
      </c>
      <c r="B114" s="1" t="s">
        <v>203</v>
      </c>
      <c r="C114" s="24" t="s">
        <v>231</v>
      </c>
      <c r="D114" s="24" t="s">
        <v>133</v>
      </c>
      <c r="E114" s="24"/>
      <c r="F114" s="2"/>
      <c r="G114" s="2"/>
      <c r="H114" s="2"/>
    </row>
    <row r="115" spans="1:8" x14ac:dyDescent="0.15">
      <c r="A115" s="24" t="s">
        <v>232</v>
      </c>
      <c r="B115" s="1" t="s">
        <v>233</v>
      </c>
      <c r="C115" s="24" t="s">
        <v>234</v>
      </c>
      <c r="D115" s="24" t="s">
        <v>133</v>
      </c>
      <c r="E115" s="24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4" t="s">
        <v>235</v>
      </c>
      <c r="B116" s="1" t="s">
        <v>200</v>
      </c>
      <c r="C116" s="24" t="s">
        <v>236</v>
      </c>
      <c r="D116" s="24" t="s">
        <v>133</v>
      </c>
      <c r="E116" s="24"/>
      <c r="F116" s="2"/>
      <c r="G116" s="2"/>
      <c r="H116" s="2"/>
    </row>
    <row r="117" spans="1:8" x14ac:dyDescent="0.15">
      <c r="A117" s="24" t="s">
        <v>237</v>
      </c>
      <c r="B117" s="1" t="s">
        <v>203</v>
      </c>
      <c r="C117" s="24" t="s">
        <v>238</v>
      </c>
      <c r="D117" s="24" t="s">
        <v>133</v>
      </c>
      <c r="E117" s="24"/>
      <c r="F117" s="2"/>
      <c r="G117" s="2"/>
      <c r="H117" s="2"/>
    </row>
    <row r="118" spans="1:8" ht="42" x14ac:dyDescent="0.15">
      <c r="A118" s="24" t="s">
        <v>239</v>
      </c>
      <c r="B118" s="1" t="s">
        <v>240</v>
      </c>
      <c r="C118" s="24" t="s">
        <v>241</v>
      </c>
      <c r="D118" s="24" t="s">
        <v>133</v>
      </c>
      <c r="E118" s="24"/>
      <c r="F118" s="10">
        <f>F119+F120+F121</f>
        <v>27011188.600000001</v>
      </c>
      <c r="G118" s="10">
        <f t="shared" ref="G118:H118" si="21">G119+G120+G121</f>
        <v>24724245.759999998</v>
      </c>
      <c r="H118" s="10">
        <f t="shared" si="21"/>
        <v>24056740</v>
      </c>
    </row>
    <row r="119" spans="1:8" x14ac:dyDescent="0.15">
      <c r="A119" s="24" t="s">
        <v>242</v>
      </c>
      <c r="B119" s="1" t="s">
        <v>243</v>
      </c>
      <c r="C119" s="24" t="s">
        <v>244</v>
      </c>
      <c r="D119" s="14">
        <v>2024</v>
      </c>
      <c r="E119" s="24"/>
      <c r="F119" s="7">
        <f>F104</f>
        <v>27011188.600000001</v>
      </c>
      <c r="G119" s="7">
        <f t="shared" ref="G119:H119" si="22">G104</f>
        <v>24724245.759999998</v>
      </c>
      <c r="H119" s="7">
        <f t="shared" si="22"/>
        <v>24056740</v>
      </c>
    </row>
    <row r="120" spans="1:8" x14ac:dyDescent="0.15">
      <c r="A120" s="24" t="s">
        <v>245</v>
      </c>
      <c r="B120" s="1" t="s">
        <v>243</v>
      </c>
      <c r="C120" s="24" t="s">
        <v>246</v>
      </c>
      <c r="D120" s="14">
        <v>2025</v>
      </c>
      <c r="E120" s="24"/>
      <c r="F120" s="2"/>
      <c r="G120" s="2"/>
      <c r="H120" s="2"/>
    </row>
    <row r="121" spans="1:8" x14ac:dyDescent="0.15">
      <c r="A121" s="24" t="s">
        <v>247</v>
      </c>
      <c r="B121" s="1" t="s">
        <v>243</v>
      </c>
      <c r="C121" s="24" t="s">
        <v>248</v>
      </c>
      <c r="D121" s="14">
        <v>2026</v>
      </c>
      <c r="E121" s="24"/>
      <c r="F121" s="2"/>
      <c r="G121" s="2"/>
      <c r="H121" s="2"/>
    </row>
    <row r="122" spans="1:8" ht="42" x14ac:dyDescent="0.15">
      <c r="A122" s="24" t="s">
        <v>249</v>
      </c>
      <c r="B122" s="1" t="s">
        <v>250</v>
      </c>
      <c r="C122" s="24" t="s">
        <v>251</v>
      </c>
      <c r="D122" s="14" t="s">
        <v>133</v>
      </c>
      <c r="E122" s="24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4" t="s">
        <v>252</v>
      </c>
      <c r="B123" s="1" t="s">
        <v>243</v>
      </c>
      <c r="C123" s="24" t="s">
        <v>253</v>
      </c>
      <c r="D123" s="14">
        <v>2024</v>
      </c>
      <c r="E123" s="24"/>
      <c r="F123" s="2"/>
      <c r="G123" s="2"/>
      <c r="H123" s="2"/>
    </row>
    <row r="124" spans="1:8" x14ac:dyDescent="0.15">
      <c r="A124" s="24" t="s">
        <v>254</v>
      </c>
      <c r="B124" s="1" t="s">
        <v>243</v>
      </c>
      <c r="C124" s="24" t="s">
        <v>255</v>
      </c>
      <c r="D124" s="14">
        <v>2025</v>
      </c>
      <c r="E124" s="24"/>
      <c r="F124" s="2"/>
      <c r="G124" s="2"/>
      <c r="H124" s="2"/>
    </row>
    <row r="125" spans="1:8" x14ac:dyDescent="0.15">
      <c r="A125" s="24" t="s">
        <v>256</v>
      </c>
      <c r="B125" s="1" t="s">
        <v>243</v>
      </c>
      <c r="C125" s="24" t="s">
        <v>257</v>
      </c>
      <c r="D125" s="14">
        <v>2026</v>
      </c>
      <c r="E125" s="24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23"/>
      <c r="F127" s="72" t="s">
        <v>269</v>
      </c>
      <c r="G127" s="73"/>
    </row>
    <row r="128" spans="1:8" x14ac:dyDescent="0.15">
      <c r="C128" s="69" t="s">
        <v>259</v>
      </c>
      <c r="D128" s="69"/>
      <c r="E128" s="20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22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20" t="s">
        <v>261</v>
      </c>
      <c r="F131" s="69" t="s">
        <v>262</v>
      </c>
      <c r="G131" s="69"/>
    </row>
    <row r="132" spans="1:7" ht="10.5" customHeight="1" x14ac:dyDescent="0.15">
      <c r="A132" s="70" t="s">
        <v>275</v>
      </c>
      <c r="B132" s="70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1B3C-F0EE-4FFF-A88D-EFB9BA80027A}">
  <sheetPr>
    <pageSetUpPr fitToPage="1"/>
  </sheetPr>
  <dimension ref="A1:I132"/>
  <sheetViews>
    <sheetView topLeftCell="A10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271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34"/>
      <c r="H5" s="82" t="s">
        <v>270</v>
      </c>
      <c r="I5" s="82"/>
    </row>
    <row r="6" spans="2:9" ht="15" customHeight="1" x14ac:dyDescent="0.15">
      <c r="G6" s="35" t="s">
        <v>2</v>
      </c>
      <c r="H6" s="83" t="s">
        <v>3</v>
      </c>
      <c r="I6" s="83"/>
    </row>
    <row r="7" spans="2:9" ht="30" customHeight="1" x14ac:dyDescent="0.15">
      <c r="G7" s="70" t="s">
        <v>282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283</v>
      </c>
      <c r="E13" s="86"/>
      <c r="F13" s="86"/>
      <c r="G13" s="13" t="s">
        <v>8</v>
      </c>
      <c r="H13" s="14" t="s">
        <v>284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87" t="s">
        <v>288</v>
      </c>
      <c r="D15" s="87"/>
      <c r="E15" s="87"/>
      <c r="F15" s="87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52320518</v>
      </c>
      <c r="I16" s="32"/>
    </row>
    <row r="17" spans="1:9" ht="18.75" customHeight="1" x14ac:dyDescent="0.15">
      <c r="G17" s="29" t="s">
        <v>12</v>
      </c>
      <c r="H17" s="6">
        <v>5512004494</v>
      </c>
      <c r="I17" s="32"/>
    </row>
    <row r="18" spans="1:9" ht="30.75" customHeight="1" x14ac:dyDescent="0.15">
      <c r="B18" s="4" t="s">
        <v>13</v>
      </c>
      <c r="C18" s="87" t="s">
        <v>274</v>
      </c>
      <c r="D18" s="87"/>
      <c r="E18" s="87"/>
      <c r="F18" s="87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81">
        <v>1</v>
      </c>
      <c r="B25" s="81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32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7">
        <f>F29+F30+F34+F35+F39+F40+F41</f>
        <v>91114475.219999999</v>
      </c>
      <c r="G28" s="17">
        <f t="shared" ref="G28:H28" si="1">G29+G30+G34+G35+G39+G40+G41</f>
        <v>86227532.379999995</v>
      </c>
      <c r="H28" s="17">
        <f t="shared" si="1"/>
        <v>85560026.620000005</v>
      </c>
      <c r="I28" s="32" t="s">
        <v>28</v>
      </c>
    </row>
    <row r="29" spans="1:9" ht="21.75" customHeight="1" x14ac:dyDescent="0.15">
      <c r="A29" s="79" t="s">
        <v>33</v>
      </c>
      <c r="B29" s="79"/>
      <c r="C29" s="18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79" t="s">
        <v>36</v>
      </c>
      <c r="B30" s="79"/>
      <c r="C30" s="18" t="s">
        <v>37</v>
      </c>
      <c r="D30" s="14" t="s">
        <v>38</v>
      </c>
      <c r="E30" s="14"/>
      <c r="F30" s="17">
        <f>F31+F32+F33</f>
        <v>90928444.920000002</v>
      </c>
      <c r="G30" s="9">
        <f t="shared" ref="G30:H30" si="2">G31+G32+G33</f>
        <v>86047532.379999995</v>
      </c>
      <c r="H30" s="9">
        <f t="shared" si="2"/>
        <v>85380026.620000005</v>
      </c>
      <c r="I30" s="32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19">
        <v>90928444.920000002</v>
      </c>
      <c r="G31" s="7">
        <v>86047532.379999995</v>
      </c>
      <c r="H31" s="7">
        <v>85380026.620000005</v>
      </c>
      <c r="I31" s="32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33"/>
    </row>
    <row r="34" spans="1:9" ht="19.5" customHeight="1" x14ac:dyDescent="0.15">
      <c r="A34" s="79" t="s">
        <v>43</v>
      </c>
      <c r="B34" s="79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79" t="s">
        <v>46</v>
      </c>
      <c r="B35" s="79"/>
      <c r="C35" s="18" t="s">
        <v>47</v>
      </c>
      <c r="D35" s="14" t="s">
        <v>48</v>
      </c>
      <c r="E35" s="14"/>
      <c r="F35" s="17">
        <f t="shared" ref="F35:H35" si="3">F36+F37+F38</f>
        <v>186030.3</v>
      </c>
      <c r="G35" s="9">
        <f t="shared" si="3"/>
        <v>180000</v>
      </c>
      <c r="H35" s="9">
        <f t="shared" si="3"/>
        <v>180000</v>
      </c>
      <c r="I35" s="32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19">
        <v>186030.3</v>
      </c>
      <c r="G36" s="7">
        <v>180000</v>
      </c>
      <c r="H36" s="7">
        <v>180000</v>
      </c>
      <c r="I36" s="32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79" t="s">
        <v>53</v>
      </c>
      <c r="B39" s="79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79" t="s">
        <v>56</v>
      </c>
      <c r="B40" s="79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79" t="s">
        <v>58</v>
      </c>
      <c r="B41" s="79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79" t="s">
        <v>69</v>
      </c>
      <c r="B46" s="79"/>
      <c r="C46" s="33" t="s">
        <v>70</v>
      </c>
      <c r="D46" s="33" t="s">
        <v>27</v>
      </c>
      <c r="E46" s="33"/>
      <c r="F46" s="9">
        <f>F47+F57+F63+F67+F71+F73</f>
        <v>91115606.340000004</v>
      </c>
      <c r="G46" s="9">
        <f t="shared" ref="G46:H46" si="4">G47+G57+G63+G67+G71+G73</f>
        <v>86227532.379999995</v>
      </c>
      <c r="H46" s="9">
        <f t="shared" si="4"/>
        <v>85560026.620000005</v>
      </c>
      <c r="I46" s="32" t="s">
        <v>28</v>
      </c>
    </row>
    <row r="47" spans="1:9" ht="26.25" customHeight="1" x14ac:dyDescent="0.15">
      <c r="A47" s="79" t="s">
        <v>71</v>
      </c>
      <c r="B47" s="79"/>
      <c r="C47" s="33" t="s">
        <v>72</v>
      </c>
      <c r="D47" s="33" t="s">
        <v>27</v>
      </c>
      <c r="E47" s="33"/>
      <c r="F47" s="9">
        <f>F48+F49+F50+F51+F54+F55+F56</f>
        <v>55899843.619999997</v>
      </c>
      <c r="G47" s="9">
        <f t="shared" ref="G47:H47" si="5">G48+G49+G50+G51+G54+G55+G56</f>
        <v>55899843.619999997</v>
      </c>
      <c r="H47" s="9">
        <f t="shared" si="5"/>
        <v>55899843.619999997</v>
      </c>
      <c r="I47" s="32" t="s">
        <v>28</v>
      </c>
    </row>
    <row r="48" spans="1:9" ht="24" customHeight="1" x14ac:dyDescent="0.15">
      <c r="A48" s="79" t="s">
        <v>73</v>
      </c>
      <c r="B48" s="79"/>
      <c r="C48" s="33" t="s">
        <v>74</v>
      </c>
      <c r="D48" s="33" t="s">
        <v>75</v>
      </c>
      <c r="E48" s="33"/>
      <c r="F48" s="7">
        <v>43088827.399999999</v>
      </c>
      <c r="G48" s="7">
        <v>43088827.399999999</v>
      </c>
      <c r="H48" s="7">
        <v>43088827.399999999</v>
      </c>
      <c r="I48" s="32" t="s">
        <v>28</v>
      </c>
    </row>
    <row r="49" spans="1:9" ht="17.25" customHeight="1" x14ac:dyDescent="0.15">
      <c r="A49" s="79" t="s">
        <v>76</v>
      </c>
      <c r="B49" s="79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79" t="s">
        <v>79</v>
      </c>
      <c r="B50" s="79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79" t="s">
        <v>82</v>
      </c>
      <c r="B51" s="79"/>
      <c r="C51" s="33" t="s">
        <v>83</v>
      </c>
      <c r="D51" s="33" t="s">
        <v>84</v>
      </c>
      <c r="E51" s="33"/>
      <c r="F51" s="9">
        <f>F52+F53</f>
        <v>12811016.220000001</v>
      </c>
      <c r="G51" s="9">
        <f t="shared" ref="G51:H51" si="6">G52+G53</f>
        <v>12811016.220000001</v>
      </c>
      <c r="H51" s="9">
        <f t="shared" si="6"/>
        <v>12811016.220000001</v>
      </c>
      <c r="I51" s="32" t="s">
        <v>28</v>
      </c>
    </row>
    <row r="52" spans="1:9" ht="24" customHeight="1" x14ac:dyDescent="0.15">
      <c r="A52" s="79" t="s">
        <v>85</v>
      </c>
      <c r="B52" s="79"/>
      <c r="C52" s="33" t="s">
        <v>86</v>
      </c>
      <c r="D52" s="33" t="s">
        <v>84</v>
      </c>
      <c r="E52" s="33"/>
      <c r="F52" s="7">
        <v>12811016.220000001</v>
      </c>
      <c r="G52" s="7">
        <v>12811016.220000001</v>
      </c>
      <c r="H52" s="7">
        <v>12811016.220000001</v>
      </c>
      <c r="I52" s="32" t="s">
        <v>28</v>
      </c>
    </row>
    <row r="53" spans="1:9" ht="17.25" customHeight="1" x14ac:dyDescent="0.15">
      <c r="A53" s="79" t="s">
        <v>87</v>
      </c>
      <c r="B53" s="79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79" t="s">
        <v>89</v>
      </c>
      <c r="B54" s="79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79" t="s">
        <v>92</v>
      </c>
      <c r="B55" s="79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79" t="s">
        <v>95</v>
      </c>
      <c r="B56" s="79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79" t="s">
        <v>98</v>
      </c>
      <c r="B57" s="79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2" t="s">
        <v>28</v>
      </c>
    </row>
    <row r="58" spans="1:9" ht="33.75" customHeight="1" x14ac:dyDescent="0.15">
      <c r="A58" s="79" t="s">
        <v>101</v>
      </c>
      <c r="B58" s="79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79" t="s">
        <v>104</v>
      </c>
      <c r="B59" s="79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79" t="s">
        <v>107</v>
      </c>
      <c r="B60" s="79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79" t="s">
        <v>110</v>
      </c>
      <c r="B61" s="79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79" t="s">
        <v>113</v>
      </c>
      <c r="B62" s="79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79" t="s">
        <v>116</v>
      </c>
      <c r="B63" s="79"/>
      <c r="C63" s="33" t="s">
        <v>117</v>
      </c>
      <c r="D63" s="33" t="s">
        <v>118</v>
      </c>
      <c r="E63" s="33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32" t="s">
        <v>28</v>
      </c>
    </row>
    <row r="64" spans="1:9" ht="24" customHeight="1" x14ac:dyDescent="0.15">
      <c r="A64" s="79" t="s">
        <v>119</v>
      </c>
      <c r="B64" s="79"/>
      <c r="C64" s="33" t="s">
        <v>120</v>
      </c>
      <c r="D64" s="33" t="s">
        <v>121</v>
      </c>
      <c r="E64" s="33"/>
      <c r="F64" s="7">
        <v>5590807</v>
      </c>
      <c r="G64" s="7">
        <v>5590807</v>
      </c>
      <c r="H64" s="7">
        <v>5590807</v>
      </c>
      <c r="I64" s="32" t="s">
        <v>28</v>
      </c>
    </row>
    <row r="65" spans="1:9" ht="24" customHeight="1" x14ac:dyDescent="0.15">
      <c r="A65" s="79" t="s">
        <v>122</v>
      </c>
      <c r="B65" s="79"/>
      <c r="C65" s="33" t="s">
        <v>123</v>
      </c>
      <c r="D65" s="33" t="s">
        <v>124</v>
      </c>
      <c r="E65" s="33"/>
      <c r="F65" s="7">
        <v>12636</v>
      </c>
      <c r="G65" s="7">
        <v>12636</v>
      </c>
      <c r="H65" s="7">
        <v>12636</v>
      </c>
      <c r="I65" s="32" t="s">
        <v>28</v>
      </c>
    </row>
    <row r="66" spans="1:9" ht="22.5" customHeight="1" x14ac:dyDescent="0.15">
      <c r="A66" s="79" t="s">
        <v>125</v>
      </c>
      <c r="B66" s="79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79" t="s">
        <v>128</v>
      </c>
      <c r="B67" s="79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2" t="s">
        <v>28</v>
      </c>
    </row>
    <row r="68" spans="1:9" ht="22.5" customHeight="1" x14ac:dyDescent="0.15">
      <c r="A68" s="79" t="s">
        <v>130</v>
      </c>
      <c r="B68" s="79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79" t="s">
        <v>134</v>
      </c>
      <c r="B69" s="79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79" t="s">
        <v>137</v>
      </c>
      <c r="B70" s="79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79" t="s">
        <v>140</v>
      </c>
      <c r="B71" s="79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2" t="s">
        <v>28</v>
      </c>
    </row>
    <row r="72" spans="1:9" ht="33" customHeight="1" x14ac:dyDescent="0.15">
      <c r="A72" s="79" t="s">
        <v>142</v>
      </c>
      <c r="B72" s="79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76" t="s">
        <v>145</v>
      </c>
      <c r="B73" s="76"/>
      <c r="C73" s="16" t="s">
        <v>146</v>
      </c>
      <c r="D73" s="14" t="s">
        <v>27</v>
      </c>
      <c r="E73" s="14"/>
      <c r="F73" s="17">
        <f>F74+F75+F76+F77+F78+F79</f>
        <v>29612319.719999999</v>
      </c>
      <c r="G73" s="17">
        <f t="shared" ref="G73:H73" si="11">G74+G75+G76+G77+G78+G79</f>
        <v>24724245.759999998</v>
      </c>
      <c r="H73" s="17">
        <f t="shared" si="11"/>
        <v>24056740</v>
      </c>
      <c r="I73" s="32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76" t="s">
        <v>153</v>
      </c>
      <c r="B76" s="76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76" t="s">
        <v>156</v>
      </c>
      <c r="B77" s="76"/>
      <c r="C77" s="16" t="s">
        <v>157</v>
      </c>
      <c r="D77" s="16">
        <v>244</v>
      </c>
      <c r="E77" s="14"/>
      <c r="F77" s="15">
        <v>10361456.02</v>
      </c>
      <c r="G77" s="15">
        <v>4699718.8499999996</v>
      </c>
      <c r="H77" s="15">
        <v>3880399</v>
      </c>
      <c r="I77" s="32" t="s">
        <v>28</v>
      </c>
    </row>
    <row r="78" spans="1:9" ht="24" customHeight="1" x14ac:dyDescent="0.15">
      <c r="A78" s="77" t="s">
        <v>266</v>
      </c>
      <c r="B78" s="78"/>
      <c r="C78" s="16">
        <v>2660</v>
      </c>
      <c r="D78" s="16">
        <v>247</v>
      </c>
      <c r="E78" s="14"/>
      <c r="F78" s="15">
        <v>19250863.699999999</v>
      </c>
      <c r="G78" s="15">
        <v>20024526.91</v>
      </c>
      <c r="H78" s="15">
        <v>20176341</v>
      </c>
      <c r="I78" s="33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33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32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32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32.25" customHeight="1" x14ac:dyDescent="0.15">
      <c r="A96" s="75"/>
      <c r="B96" s="75"/>
      <c r="C96" s="75"/>
      <c r="D96" s="75"/>
      <c r="E96" s="75"/>
      <c r="F96" s="14" t="s">
        <v>272</v>
      </c>
      <c r="G96" s="14" t="s">
        <v>273</v>
      </c>
      <c r="H96" s="14" t="s">
        <v>280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29612319.719999999</v>
      </c>
      <c r="G98" s="10">
        <f>G99+G100+G101+G104</f>
        <v>24724245.759999998</v>
      </c>
      <c r="H98" s="10">
        <f>H99+H100+H101+H104</f>
        <v>24056740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29612319.719999999</v>
      </c>
      <c r="G104" s="10">
        <f t="shared" ref="G104:H104" si="16">G105+G108+G111+G112+G115</f>
        <v>24724245.759999998</v>
      </c>
      <c r="H104" s="10">
        <f t="shared" si="16"/>
        <v>24056740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29612319.719999999</v>
      </c>
      <c r="G105" s="10">
        <f t="shared" ref="G105:H105" si="17">G106+G107</f>
        <v>24724245.759999998</v>
      </c>
      <c r="H105" s="10">
        <f t="shared" si="17"/>
        <v>24056740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7">
        <f>F73</f>
        <v>29612319.719999999</v>
      </c>
      <c r="G106" s="7">
        <f>G73</f>
        <v>24724245.759999998</v>
      </c>
      <c r="H106" s="7">
        <f>H73</f>
        <v>24056740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29612319.719999999</v>
      </c>
      <c r="G118" s="10">
        <f t="shared" ref="G118:H118" si="21">G119+G120+G121</f>
        <v>24724245.759999998</v>
      </c>
      <c r="H118" s="10">
        <f t="shared" si="21"/>
        <v>24056740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29612319.719999999</v>
      </c>
      <c r="G119" s="7">
        <f t="shared" ref="G119:H119" si="22">G104</f>
        <v>24724245.759999998</v>
      </c>
      <c r="H119" s="7">
        <f t="shared" si="22"/>
        <v>24056740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31"/>
      <c r="F127" s="72" t="s">
        <v>269</v>
      </c>
      <c r="G127" s="73"/>
    </row>
    <row r="128" spans="1:8" x14ac:dyDescent="0.15">
      <c r="C128" s="69" t="s">
        <v>259</v>
      </c>
      <c r="D128" s="69"/>
      <c r="E128" s="28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30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28" t="s">
        <v>261</v>
      </c>
      <c r="F131" s="69" t="s">
        <v>262</v>
      </c>
      <c r="G131" s="69"/>
    </row>
    <row r="132" spans="1:7" ht="10.5" customHeight="1" x14ac:dyDescent="0.15">
      <c r="A132" s="70" t="s">
        <v>281</v>
      </c>
      <c r="B132" s="70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3009-2DE4-412B-A494-3A903E7806AF}">
  <sheetPr>
    <pageSetUpPr fitToPage="1"/>
  </sheetPr>
  <dimension ref="A1:I132"/>
  <sheetViews>
    <sheetView topLeftCell="A23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271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36"/>
      <c r="H5" s="82" t="s">
        <v>270</v>
      </c>
      <c r="I5" s="82"/>
    </row>
    <row r="6" spans="2:9" ht="15" customHeight="1" x14ac:dyDescent="0.15">
      <c r="G6" s="37" t="s">
        <v>2</v>
      </c>
      <c r="H6" s="83" t="s">
        <v>3</v>
      </c>
      <c r="I6" s="83"/>
    </row>
    <row r="7" spans="2:9" ht="30" customHeight="1" x14ac:dyDescent="0.15">
      <c r="G7" s="70" t="s">
        <v>285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286</v>
      </c>
      <c r="E13" s="86"/>
      <c r="F13" s="86"/>
      <c r="G13" s="13" t="s">
        <v>8</v>
      </c>
      <c r="H13" s="14" t="s">
        <v>287</v>
      </c>
      <c r="I13" s="14"/>
    </row>
    <row r="14" spans="2:9" ht="18.75" customHeight="1" x14ac:dyDescent="0.15">
      <c r="G14" s="41" t="s">
        <v>9</v>
      </c>
      <c r="H14" s="6">
        <v>52302592</v>
      </c>
      <c r="I14" s="39"/>
    </row>
    <row r="15" spans="2:9" ht="26.25" customHeight="1" x14ac:dyDescent="0.15">
      <c r="B15" s="4" t="s">
        <v>10</v>
      </c>
      <c r="C15" s="88" t="s">
        <v>288</v>
      </c>
      <c r="D15" s="88"/>
      <c r="E15" s="88"/>
      <c r="F15" s="88"/>
      <c r="G15" s="41" t="s">
        <v>11</v>
      </c>
      <c r="H15" s="6">
        <v>504</v>
      </c>
      <c r="I15" s="39"/>
    </row>
    <row r="16" spans="2:9" ht="18.75" customHeight="1" x14ac:dyDescent="0.15">
      <c r="G16" s="41" t="s">
        <v>9</v>
      </c>
      <c r="H16" s="8">
        <v>52320518</v>
      </c>
      <c r="I16" s="39"/>
    </row>
    <row r="17" spans="1:9" ht="18.75" customHeight="1" x14ac:dyDescent="0.15">
      <c r="G17" s="41" t="s">
        <v>12</v>
      </c>
      <c r="H17" s="6">
        <v>5512004494</v>
      </c>
      <c r="I17" s="39"/>
    </row>
    <row r="18" spans="1:9" ht="30.75" customHeight="1" x14ac:dyDescent="0.15">
      <c r="B18" s="4" t="s">
        <v>13</v>
      </c>
      <c r="C18" s="87" t="s">
        <v>274</v>
      </c>
      <c r="D18" s="87"/>
      <c r="E18" s="87"/>
      <c r="F18" s="87"/>
      <c r="G18" s="41" t="s">
        <v>14</v>
      </c>
      <c r="H18" s="6">
        <v>551201001</v>
      </c>
      <c r="I18" s="3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1" t="s">
        <v>17</v>
      </c>
      <c r="H19" s="3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81">
        <v>1</v>
      </c>
      <c r="B25" s="81"/>
      <c r="C25" s="38">
        <v>2</v>
      </c>
      <c r="D25" s="38">
        <v>3</v>
      </c>
      <c r="E25" s="38">
        <v>4</v>
      </c>
      <c r="F25" s="38">
        <v>5</v>
      </c>
      <c r="G25" s="38">
        <v>6</v>
      </c>
      <c r="H25" s="38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39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39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7">
        <f>F29+F30+F34+F35+F39+F40+F41</f>
        <v>100252100.42</v>
      </c>
      <c r="G28" s="17">
        <f t="shared" ref="G28:H28" si="1">G29+G30+G34+G35+G39+G40+G41</f>
        <v>94868854.379999995</v>
      </c>
      <c r="H28" s="17">
        <f t="shared" si="1"/>
        <v>94111369.429999992</v>
      </c>
      <c r="I28" s="39" t="s">
        <v>28</v>
      </c>
    </row>
    <row r="29" spans="1:9" ht="21.75" customHeight="1" x14ac:dyDescent="0.15">
      <c r="A29" s="79" t="s">
        <v>33</v>
      </c>
      <c r="B29" s="79"/>
      <c r="C29" s="18" t="s">
        <v>34</v>
      </c>
      <c r="D29" s="14" t="s">
        <v>35</v>
      </c>
      <c r="E29" s="14"/>
      <c r="F29" s="15">
        <v>0</v>
      </c>
      <c r="G29" s="7"/>
      <c r="H29" s="7"/>
      <c r="I29" s="39" t="s">
        <v>28</v>
      </c>
    </row>
    <row r="30" spans="1:9" ht="18.75" customHeight="1" x14ac:dyDescent="0.15">
      <c r="A30" s="79" t="s">
        <v>36</v>
      </c>
      <c r="B30" s="79"/>
      <c r="C30" s="18" t="s">
        <v>37</v>
      </c>
      <c r="D30" s="14" t="s">
        <v>38</v>
      </c>
      <c r="E30" s="14"/>
      <c r="F30" s="17">
        <f>F31+F32+F33</f>
        <v>97038190.120000005</v>
      </c>
      <c r="G30" s="9">
        <f t="shared" ref="G30:H30" si="2">G31+G32+G33</f>
        <v>92161454.519999996</v>
      </c>
      <c r="H30" s="9">
        <f t="shared" si="2"/>
        <v>91499003.859999999</v>
      </c>
      <c r="I30" s="39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52">
        <v>97038190.120000005</v>
      </c>
      <c r="G31" s="7">
        <v>92161454.519999996</v>
      </c>
      <c r="H31" s="7">
        <v>91499003.859999999</v>
      </c>
      <c r="I31" s="39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9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38"/>
    </row>
    <row r="34" spans="1:9" ht="19.5" customHeight="1" x14ac:dyDescent="0.15">
      <c r="A34" s="79" t="s">
        <v>43</v>
      </c>
      <c r="B34" s="79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39" t="s">
        <v>28</v>
      </c>
    </row>
    <row r="35" spans="1:9" ht="19.5" customHeight="1" x14ac:dyDescent="0.15">
      <c r="A35" s="79" t="s">
        <v>46</v>
      </c>
      <c r="B35" s="79"/>
      <c r="C35" s="18" t="s">
        <v>47</v>
      </c>
      <c r="D35" s="14" t="s">
        <v>48</v>
      </c>
      <c r="E35" s="14"/>
      <c r="F35" s="17">
        <f t="shared" ref="F35:H35" si="3">F36+F37+F38</f>
        <v>3213910.3</v>
      </c>
      <c r="G35" s="9">
        <f t="shared" si="3"/>
        <v>2707399.86</v>
      </c>
      <c r="H35" s="9">
        <f t="shared" si="3"/>
        <v>2612365.5699999998</v>
      </c>
      <c r="I35" s="39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52">
        <v>3213910.3</v>
      </c>
      <c r="G36" s="7">
        <v>2707399.86</v>
      </c>
      <c r="H36" s="7">
        <v>2612365.5699999998</v>
      </c>
      <c r="I36" s="39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9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8"/>
    </row>
    <row r="39" spans="1:9" ht="19.5" customHeight="1" x14ac:dyDescent="0.15">
      <c r="A39" s="79" t="s">
        <v>53</v>
      </c>
      <c r="B39" s="79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39" t="s">
        <v>28</v>
      </c>
    </row>
    <row r="40" spans="1:9" ht="19.5" customHeight="1" x14ac:dyDescent="0.15">
      <c r="A40" s="79" t="s">
        <v>56</v>
      </c>
      <c r="B40" s="79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39" t="s">
        <v>28</v>
      </c>
    </row>
    <row r="41" spans="1:9" ht="19.5" customHeight="1" x14ac:dyDescent="0.15">
      <c r="A41" s="79" t="s">
        <v>58</v>
      </c>
      <c r="B41" s="79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39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9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9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39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39" t="s">
        <v>28</v>
      </c>
    </row>
    <row r="46" spans="1:9" ht="18" customHeight="1" x14ac:dyDescent="0.15">
      <c r="A46" s="79" t="s">
        <v>69</v>
      </c>
      <c r="B46" s="79"/>
      <c r="C46" s="38" t="s">
        <v>70</v>
      </c>
      <c r="D46" s="38" t="s">
        <v>27</v>
      </c>
      <c r="E46" s="38"/>
      <c r="F46" s="9">
        <f>F47+F57+F63+F67+F71+F73</f>
        <v>100253231.53999999</v>
      </c>
      <c r="G46" s="9">
        <f t="shared" ref="G46:H46" si="4">G47+G57+G63+G67+G71+G73</f>
        <v>94868854.38000001</v>
      </c>
      <c r="H46" s="9">
        <f t="shared" si="4"/>
        <v>94111369.430000007</v>
      </c>
      <c r="I46" s="39" t="s">
        <v>28</v>
      </c>
    </row>
    <row r="47" spans="1:9" ht="26.25" customHeight="1" x14ac:dyDescent="0.15">
      <c r="A47" s="79" t="s">
        <v>71</v>
      </c>
      <c r="B47" s="79"/>
      <c r="C47" s="38" t="s">
        <v>72</v>
      </c>
      <c r="D47" s="38" t="s">
        <v>27</v>
      </c>
      <c r="E47" s="38"/>
      <c r="F47" s="9">
        <f>F48+F49+F50+F51+F54+F55+F56</f>
        <v>62009588.82</v>
      </c>
      <c r="G47" s="9">
        <f t="shared" ref="G47:H47" si="5">G48+G49+G50+G51+G54+G55+G56</f>
        <v>62013765.760000005</v>
      </c>
      <c r="H47" s="9">
        <f t="shared" si="5"/>
        <v>62018820.859999999</v>
      </c>
      <c r="I47" s="39" t="s">
        <v>28</v>
      </c>
    </row>
    <row r="48" spans="1:9" ht="24" customHeight="1" x14ac:dyDescent="0.15">
      <c r="A48" s="79" t="s">
        <v>73</v>
      </c>
      <c r="B48" s="79"/>
      <c r="C48" s="38" t="s">
        <v>74</v>
      </c>
      <c r="D48" s="38" t="s">
        <v>75</v>
      </c>
      <c r="E48" s="38"/>
      <c r="F48" s="7">
        <v>47781412.030000001</v>
      </c>
      <c r="G48" s="7">
        <v>47784620.130000003</v>
      </c>
      <c r="H48" s="7">
        <v>47788502.710000001</v>
      </c>
      <c r="I48" s="39" t="s">
        <v>28</v>
      </c>
    </row>
    <row r="49" spans="1:9" ht="17.25" customHeight="1" x14ac:dyDescent="0.15">
      <c r="A49" s="79" t="s">
        <v>76</v>
      </c>
      <c r="B49" s="79"/>
      <c r="C49" s="38" t="s">
        <v>77</v>
      </c>
      <c r="D49" s="38" t="s">
        <v>78</v>
      </c>
      <c r="E49" s="38"/>
      <c r="F49" s="7">
        <v>0</v>
      </c>
      <c r="G49" s="7">
        <v>0</v>
      </c>
      <c r="H49" s="7">
        <v>0</v>
      </c>
      <c r="I49" s="39" t="s">
        <v>28</v>
      </c>
    </row>
    <row r="50" spans="1:9" ht="33" customHeight="1" x14ac:dyDescent="0.15">
      <c r="A50" s="79" t="s">
        <v>79</v>
      </c>
      <c r="B50" s="79"/>
      <c r="C50" s="38" t="s">
        <v>80</v>
      </c>
      <c r="D50" s="38" t="s">
        <v>81</v>
      </c>
      <c r="E50" s="38"/>
      <c r="F50" s="7">
        <v>0</v>
      </c>
      <c r="G50" s="7">
        <v>0</v>
      </c>
      <c r="H50" s="7">
        <v>0</v>
      </c>
      <c r="I50" s="39" t="s">
        <v>28</v>
      </c>
    </row>
    <row r="51" spans="1:9" ht="28.5" customHeight="1" x14ac:dyDescent="0.15">
      <c r="A51" s="79" t="s">
        <v>82</v>
      </c>
      <c r="B51" s="79"/>
      <c r="C51" s="38" t="s">
        <v>83</v>
      </c>
      <c r="D51" s="38" t="s">
        <v>84</v>
      </c>
      <c r="E51" s="38"/>
      <c r="F51" s="9">
        <f>F52+F53</f>
        <v>14228176.789999999</v>
      </c>
      <c r="G51" s="9">
        <f t="shared" ref="G51:H51" si="6">G52+G53</f>
        <v>14229145.630000001</v>
      </c>
      <c r="H51" s="9">
        <f t="shared" si="6"/>
        <v>14230318.15</v>
      </c>
      <c r="I51" s="39" t="s">
        <v>28</v>
      </c>
    </row>
    <row r="52" spans="1:9" ht="24" customHeight="1" x14ac:dyDescent="0.15">
      <c r="A52" s="79" t="s">
        <v>85</v>
      </c>
      <c r="B52" s="79"/>
      <c r="C52" s="38" t="s">
        <v>86</v>
      </c>
      <c r="D52" s="38" t="s">
        <v>84</v>
      </c>
      <c r="E52" s="38"/>
      <c r="F52" s="7">
        <v>14228176.789999999</v>
      </c>
      <c r="G52" s="7">
        <v>14229145.630000001</v>
      </c>
      <c r="H52" s="7">
        <v>14230318.15</v>
      </c>
      <c r="I52" s="39" t="s">
        <v>28</v>
      </c>
    </row>
    <row r="53" spans="1:9" ht="17.25" customHeight="1" x14ac:dyDescent="0.15">
      <c r="A53" s="79" t="s">
        <v>87</v>
      </c>
      <c r="B53" s="79"/>
      <c r="C53" s="38" t="s">
        <v>88</v>
      </c>
      <c r="D53" s="38" t="s">
        <v>84</v>
      </c>
      <c r="E53" s="38"/>
      <c r="F53" s="7">
        <v>0</v>
      </c>
      <c r="G53" s="7">
        <v>0</v>
      </c>
      <c r="H53" s="7">
        <v>0</v>
      </c>
      <c r="I53" s="39" t="s">
        <v>28</v>
      </c>
    </row>
    <row r="54" spans="1:9" ht="24.75" customHeight="1" x14ac:dyDescent="0.15">
      <c r="A54" s="79" t="s">
        <v>89</v>
      </c>
      <c r="B54" s="79"/>
      <c r="C54" s="38" t="s">
        <v>90</v>
      </c>
      <c r="D54" s="38" t="s">
        <v>91</v>
      </c>
      <c r="E54" s="38"/>
      <c r="F54" s="7">
        <v>0</v>
      </c>
      <c r="G54" s="7">
        <v>0</v>
      </c>
      <c r="H54" s="7">
        <v>0</v>
      </c>
      <c r="I54" s="39" t="s">
        <v>28</v>
      </c>
    </row>
    <row r="55" spans="1:9" ht="27" customHeight="1" x14ac:dyDescent="0.15">
      <c r="A55" s="79" t="s">
        <v>92</v>
      </c>
      <c r="B55" s="79"/>
      <c r="C55" s="38" t="s">
        <v>93</v>
      </c>
      <c r="D55" s="38" t="s">
        <v>94</v>
      </c>
      <c r="E55" s="38"/>
      <c r="F55" s="7">
        <v>0</v>
      </c>
      <c r="G55" s="7">
        <v>0</v>
      </c>
      <c r="H55" s="7">
        <v>0</v>
      </c>
      <c r="I55" s="39" t="s">
        <v>28</v>
      </c>
    </row>
    <row r="56" spans="1:9" ht="26.25" customHeight="1" x14ac:dyDescent="0.15">
      <c r="A56" s="79" t="s">
        <v>95</v>
      </c>
      <c r="B56" s="79"/>
      <c r="C56" s="38" t="s">
        <v>96</v>
      </c>
      <c r="D56" s="38" t="s">
        <v>97</v>
      </c>
      <c r="E56" s="38"/>
      <c r="F56" s="7">
        <v>0</v>
      </c>
      <c r="G56" s="7">
        <v>0</v>
      </c>
      <c r="H56" s="7">
        <v>0</v>
      </c>
      <c r="I56" s="39" t="s">
        <v>28</v>
      </c>
    </row>
    <row r="57" spans="1:9" ht="24.75" customHeight="1" x14ac:dyDescent="0.15">
      <c r="A57" s="79" t="s">
        <v>98</v>
      </c>
      <c r="B57" s="79"/>
      <c r="C57" s="38" t="s">
        <v>99</v>
      </c>
      <c r="D57" s="38" t="s">
        <v>100</v>
      </c>
      <c r="E57" s="38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9" t="s">
        <v>28</v>
      </c>
    </row>
    <row r="58" spans="1:9" ht="33.75" customHeight="1" x14ac:dyDescent="0.15">
      <c r="A58" s="79" t="s">
        <v>101</v>
      </c>
      <c r="B58" s="79"/>
      <c r="C58" s="38" t="s">
        <v>102</v>
      </c>
      <c r="D58" s="38" t="s">
        <v>103</v>
      </c>
      <c r="E58" s="38"/>
      <c r="F58" s="7">
        <v>0</v>
      </c>
      <c r="G58" s="7">
        <v>0</v>
      </c>
      <c r="H58" s="7">
        <v>0</v>
      </c>
      <c r="I58" s="39" t="s">
        <v>28</v>
      </c>
    </row>
    <row r="59" spans="1:9" ht="41.25" customHeight="1" x14ac:dyDescent="0.15">
      <c r="A59" s="79" t="s">
        <v>104</v>
      </c>
      <c r="B59" s="79"/>
      <c r="C59" s="38" t="s">
        <v>105</v>
      </c>
      <c r="D59" s="38" t="s">
        <v>106</v>
      </c>
      <c r="E59" s="38"/>
      <c r="F59" s="7">
        <v>0</v>
      </c>
      <c r="G59" s="7">
        <v>0</v>
      </c>
      <c r="H59" s="7">
        <v>0</v>
      </c>
      <c r="I59" s="39" t="s">
        <v>28</v>
      </c>
    </row>
    <row r="60" spans="1:9" ht="33.75" customHeight="1" x14ac:dyDescent="0.15">
      <c r="A60" s="79" t="s">
        <v>107</v>
      </c>
      <c r="B60" s="79"/>
      <c r="C60" s="38" t="s">
        <v>108</v>
      </c>
      <c r="D60" s="38" t="s">
        <v>109</v>
      </c>
      <c r="E60" s="38"/>
      <c r="F60" s="7">
        <v>0</v>
      </c>
      <c r="G60" s="7">
        <v>0</v>
      </c>
      <c r="H60" s="7">
        <v>0</v>
      </c>
      <c r="I60" s="39" t="s">
        <v>28</v>
      </c>
    </row>
    <row r="61" spans="1:9" ht="46.5" customHeight="1" x14ac:dyDescent="0.15">
      <c r="A61" s="79" t="s">
        <v>110</v>
      </c>
      <c r="B61" s="79"/>
      <c r="C61" s="38" t="s">
        <v>111</v>
      </c>
      <c r="D61" s="38" t="s">
        <v>112</v>
      </c>
      <c r="E61" s="38"/>
      <c r="F61" s="7">
        <v>0</v>
      </c>
      <c r="G61" s="7">
        <v>0</v>
      </c>
      <c r="H61" s="7">
        <v>0</v>
      </c>
      <c r="I61" s="39" t="s">
        <v>28</v>
      </c>
    </row>
    <row r="62" spans="1:9" ht="24.75" customHeight="1" x14ac:dyDescent="0.15">
      <c r="A62" s="79" t="s">
        <v>113</v>
      </c>
      <c r="B62" s="79"/>
      <c r="C62" s="38" t="s">
        <v>114</v>
      </c>
      <c r="D62" s="38" t="s">
        <v>115</v>
      </c>
      <c r="E62" s="38"/>
      <c r="F62" s="7">
        <v>0</v>
      </c>
      <c r="G62" s="7">
        <v>0</v>
      </c>
      <c r="H62" s="7">
        <v>0</v>
      </c>
      <c r="I62" s="39" t="s">
        <v>28</v>
      </c>
    </row>
    <row r="63" spans="1:9" ht="19.5" customHeight="1" x14ac:dyDescent="0.15">
      <c r="A63" s="79" t="s">
        <v>116</v>
      </c>
      <c r="B63" s="79"/>
      <c r="C63" s="38" t="s">
        <v>117</v>
      </c>
      <c r="D63" s="38" t="s">
        <v>118</v>
      </c>
      <c r="E63" s="38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39" t="s">
        <v>28</v>
      </c>
    </row>
    <row r="64" spans="1:9" ht="24" customHeight="1" x14ac:dyDescent="0.15">
      <c r="A64" s="79" t="s">
        <v>119</v>
      </c>
      <c r="B64" s="79"/>
      <c r="C64" s="38" t="s">
        <v>120</v>
      </c>
      <c r="D64" s="38" t="s">
        <v>121</v>
      </c>
      <c r="E64" s="38"/>
      <c r="F64" s="7">
        <v>5590807</v>
      </c>
      <c r="G64" s="7">
        <v>5590807</v>
      </c>
      <c r="H64" s="7">
        <v>5590807</v>
      </c>
      <c r="I64" s="39" t="s">
        <v>28</v>
      </c>
    </row>
    <row r="65" spans="1:9" ht="24" customHeight="1" x14ac:dyDescent="0.15">
      <c r="A65" s="79" t="s">
        <v>122</v>
      </c>
      <c r="B65" s="79"/>
      <c r="C65" s="38" t="s">
        <v>123</v>
      </c>
      <c r="D65" s="38" t="s">
        <v>124</v>
      </c>
      <c r="E65" s="38"/>
      <c r="F65" s="7">
        <v>12636</v>
      </c>
      <c r="G65" s="7">
        <v>12636</v>
      </c>
      <c r="H65" s="7">
        <v>12636</v>
      </c>
      <c r="I65" s="39" t="s">
        <v>28</v>
      </c>
    </row>
    <row r="66" spans="1:9" ht="22.5" customHeight="1" x14ac:dyDescent="0.15">
      <c r="A66" s="79" t="s">
        <v>125</v>
      </c>
      <c r="B66" s="79"/>
      <c r="C66" s="38" t="s">
        <v>126</v>
      </c>
      <c r="D66" s="38" t="s">
        <v>127</v>
      </c>
      <c r="E66" s="38"/>
      <c r="F66" s="7">
        <v>0</v>
      </c>
      <c r="G66" s="7">
        <v>0</v>
      </c>
      <c r="H66" s="7">
        <v>0</v>
      </c>
      <c r="I66" s="39" t="s">
        <v>28</v>
      </c>
    </row>
    <row r="67" spans="1:9" ht="18.75" customHeight="1" x14ac:dyDescent="0.15">
      <c r="A67" s="79" t="s">
        <v>128</v>
      </c>
      <c r="B67" s="79"/>
      <c r="C67" s="38" t="s">
        <v>129</v>
      </c>
      <c r="D67" s="38" t="s">
        <v>27</v>
      </c>
      <c r="E67" s="38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9" t="s">
        <v>28</v>
      </c>
    </row>
    <row r="68" spans="1:9" ht="22.5" customHeight="1" x14ac:dyDescent="0.15">
      <c r="A68" s="79" t="s">
        <v>130</v>
      </c>
      <c r="B68" s="79"/>
      <c r="C68" s="38" t="s">
        <v>131</v>
      </c>
      <c r="D68" s="38" t="s">
        <v>132</v>
      </c>
      <c r="E68" s="38"/>
      <c r="F68" s="7">
        <v>0</v>
      </c>
      <c r="G68" s="7">
        <v>0</v>
      </c>
      <c r="H68" s="7">
        <v>0</v>
      </c>
      <c r="I68" s="39" t="s">
        <v>28</v>
      </c>
    </row>
    <row r="69" spans="1:9" ht="19.5" customHeight="1" x14ac:dyDescent="0.15">
      <c r="A69" s="79" t="s">
        <v>134</v>
      </c>
      <c r="B69" s="79"/>
      <c r="C69" s="38" t="s">
        <v>135</v>
      </c>
      <c r="D69" s="38" t="s">
        <v>136</v>
      </c>
      <c r="E69" s="38"/>
      <c r="F69" s="7">
        <v>0</v>
      </c>
      <c r="G69" s="7">
        <v>0</v>
      </c>
      <c r="H69" s="7">
        <v>0</v>
      </c>
      <c r="I69" s="39" t="s">
        <v>28</v>
      </c>
    </row>
    <row r="70" spans="1:9" ht="27.75" customHeight="1" x14ac:dyDescent="0.15">
      <c r="A70" s="79" t="s">
        <v>137</v>
      </c>
      <c r="B70" s="79"/>
      <c r="C70" s="38" t="s">
        <v>138</v>
      </c>
      <c r="D70" s="38" t="s">
        <v>139</v>
      </c>
      <c r="E70" s="38"/>
      <c r="F70" s="7">
        <v>0</v>
      </c>
      <c r="G70" s="7">
        <v>0</v>
      </c>
      <c r="H70" s="7">
        <v>0</v>
      </c>
      <c r="I70" s="39" t="s">
        <v>28</v>
      </c>
    </row>
    <row r="71" spans="1:9" ht="18" customHeight="1" x14ac:dyDescent="0.15">
      <c r="A71" s="79" t="s">
        <v>140</v>
      </c>
      <c r="B71" s="79"/>
      <c r="C71" s="38" t="s">
        <v>141</v>
      </c>
      <c r="D71" s="38" t="s">
        <v>27</v>
      </c>
      <c r="E71" s="38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9" t="s">
        <v>28</v>
      </c>
    </row>
    <row r="72" spans="1:9" ht="33" customHeight="1" x14ac:dyDescent="0.15">
      <c r="A72" s="79" t="s">
        <v>142</v>
      </c>
      <c r="B72" s="79"/>
      <c r="C72" s="38" t="s">
        <v>143</v>
      </c>
      <c r="D72" s="38" t="s">
        <v>144</v>
      </c>
      <c r="E72" s="38"/>
      <c r="F72" s="7">
        <v>0</v>
      </c>
      <c r="G72" s="7">
        <v>0</v>
      </c>
      <c r="H72" s="7">
        <v>0</v>
      </c>
      <c r="I72" s="39" t="s">
        <v>28</v>
      </c>
    </row>
    <row r="73" spans="1:9" ht="18" customHeight="1" x14ac:dyDescent="0.15">
      <c r="A73" s="76" t="s">
        <v>145</v>
      </c>
      <c r="B73" s="76"/>
      <c r="C73" s="16" t="s">
        <v>146</v>
      </c>
      <c r="D73" s="14" t="s">
        <v>27</v>
      </c>
      <c r="E73" s="14"/>
      <c r="F73" s="17">
        <f>F74+F75+F76+F77+F78+F79</f>
        <v>32640199.719999999</v>
      </c>
      <c r="G73" s="17">
        <f t="shared" ref="G73:H73" si="11">G74+G75+G76+G77+G78+G79</f>
        <v>27251645.620000001</v>
      </c>
      <c r="H73" s="17">
        <f t="shared" si="11"/>
        <v>26489105.57</v>
      </c>
      <c r="I73" s="39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9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9" t="s">
        <v>28</v>
      </c>
    </row>
    <row r="76" spans="1:9" ht="21.75" customHeight="1" x14ac:dyDescent="0.15">
      <c r="A76" s="76" t="s">
        <v>153</v>
      </c>
      <c r="B76" s="76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39" t="s">
        <v>28</v>
      </c>
    </row>
    <row r="77" spans="1:9" ht="24" customHeight="1" x14ac:dyDescent="0.15">
      <c r="A77" s="76" t="s">
        <v>156</v>
      </c>
      <c r="B77" s="76"/>
      <c r="C77" s="16" t="s">
        <v>157</v>
      </c>
      <c r="D77" s="16">
        <v>244</v>
      </c>
      <c r="E77" s="14"/>
      <c r="F77" s="15">
        <v>13397985.57</v>
      </c>
      <c r="G77" s="15">
        <v>7227118.71</v>
      </c>
      <c r="H77" s="15">
        <v>6312764.5700000003</v>
      </c>
      <c r="I77" s="39" t="s">
        <v>28</v>
      </c>
    </row>
    <row r="78" spans="1:9" ht="24" customHeight="1" x14ac:dyDescent="0.15">
      <c r="A78" s="77" t="s">
        <v>266</v>
      </c>
      <c r="B78" s="78"/>
      <c r="C78" s="16">
        <v>2660</v>
      </c>
      <c r="D78" s="16">
        <v>247</v>
      </c>
      <c r="E78" s="14"/>
      <c r="F78" s="15">
        <v>19242214.149999999</v>
      </c>
      <c r="G78" s="15">
        <v>20024526.91</v>
      </c>
      <c r="H78" s="15">
        <v>20176341</v>
      </c>
      <c r="I78" s="38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38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8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9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39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9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9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9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39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9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9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9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9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32.25" customHeight="1" x14ac:dyDescent="0.15">
      <c r="A96" s="75"/>
      <c r="B96" s="75"/>
      <c r="C96" s="75"/>
      <c r="D96" s="75"/>
      <c r="E96" s="75"/>
      <c r="F96" s="14" t="s">
        <v>272</v>
      </c>
      <c r="G96" s="14" t="s">
        <v>273</v>
      </c>
      <c r="H96" s="14" t="s">
        <v>280</v>
      </c>
    </row>
    <row r="97" spans="1:8" x14ac:dyDescent="0.15">
      <c r="A97" s="39">
        <v>1</v>
      </c>
      <c r="B97" s="39">
        <v>2</v>
      </c>
      <c r="C97" s="39">
        <v>3</v>
      </c>
      <c r="D97" s="39">
        <v>4</v>
      </c>
      <c r="E97" s="39">
        <v>5</v>
      </c>
      <c r="F97" s="39">
        <v>6</v>
      </c>
      <c r="G97" s="39">
        <v>7</v>
      </c>
      <c r="H97" s="39">
        <v>8</v>
      </c>
    </row>
    <row r="98" spans="1:8" x14ac:dyDescent="0.15">
      <c r="A98" s="39" t="s">
        <v>28</v>
      </c>
      <c r="B98" s="1" t="s">
        <v>188</v>
      </c>
      <c r="C98" s="39" t="s">
        <v>189</v>
      </c>
      <c r="D98" s="39" t="s">
        <v>133</v>
      </c>
      <c r="E98" s="39"/>
      <c r="F98" s="10">
        <f>F99+F100+F101+F104</f>
        <v>32640199.719999999</v>
      </c>
      <c r="G98" s="10">
        <f>G99+G100+G101+G104</f>
        <v>27251645.620000001</v>
      </c>
      <c r="H98" s="10">
        <f>H99+H100+H101+H104</f>
        <v>26489105.57</v>
      </c>
    </row>
    <row r="99" spans="1:8" ht="31.5" x14ac:dyDescent="0.15">
      <c r="A99" s="39" t="s">
        <v>190</v>
      </c>
      <c r="B99" s="1" t="s">
        <v>191</v>
      </c>
      <c r="C99" s="39" t="s">
        <v>192</v>
      </c>
      <c r="D99" s="39" t="s">
        <v>133</v>
      </c>
      <c r="E99" s="39"/>
      <c r="F99" s="2"/>
      <c r="G99" s="2"/>
      <c r="H99" s="2"/>
    </row>
    <row r="100" spans="1:8" ht="42" x14ac:dyDescent="0.15">
      <c r="A100" s="39" t="s">
        <v>193</v>
      </c>
      <c r="B100" s="1" t="s">
        <v>194</v>
      </c>
      <c r="C100" s="39" t="s">
        <v>195</v>
      </c>
      <c r="D100" s="39" t="s">
        <v>133</v>
      </c>
      <c r="E100" s="39"/>
      <c r="F100" s="2"/>
      <c r="G100" s="2"/>
      <c r="H100" s="2"/>
    </row>
    <row r="101" spans="1:8" ht="31.5" x14ac:dyDescent="0.15">
      <c r="A101" s="39" t="s">
        <v>196</v>
      </c>
      <c r="B101" s="1" t="s">
        <v>197</v>
      </c>
      <c r="C101" s="39" t="s">
        <v>198</v>
      </c>
      <c r="D101" s="39" t="s">
        <v>133</v>
      </c>
      <c r="E101" s="39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9" t="s">
        <v>199</v>
      </c>
      <c r="B102" s="1" t="s">
        <v>200</v>
      </c>
      <c r="C102" s="39" t="s">
        <v>201</v>
      </c>
      <c r="D102" s="39" t="s">
        <v>133</v>
      </c>
      <c r="E102" s="39"/>
      <c r="F102" s="2"/>
      <c r="G102" s="2"/>
      <c r="H102" s="2"/>
    </row>
    <row r="103" spans="1:8" x14ac:dyDescent="0.15">
      <c r="A103" s="39" t="s">
        <v>202</v>
      </c>
      <c r="B103" s="1" t="s">
        <v>203</v>
      </c>
      <c r="C103" s="39" t="s">
        <v>204</v>
      </c>
      <c r="D103" s="39" t="s">
        <v>133</v>
      </c>
      <c r="E103" s="39"/>
      <c r="F103" s="2"/>
      <c r="G103" s="2"/>
      <c r="H103" s="2"/>
    </row>
    <row r="104" spans="1:8" ht="42" x14ac:dyDescent="0.15">
      <c r="A104" s="39" t="s">
        <v>205</v>
      </c>
      <c r="B104" s="1" t="s">
        <v>206</v>
      </c>
      <c r="C104" s="39" t="s">
        <v>207</v>
      </c>
      <c r="D104" s="39" t="s">
        <v>133</v>
      </c>
      <c r="E104" s="39"/>
      <c r="F104" s="10">
        <f>F105+F108+F111+F112+F115</f>
        <v>32640199.719999999</v>
      </c>
      <c r="G104" s="10">
        <f t="shared" ref="G104:H104" si="16">G105+G108+G111+G112+G115</f>
        <v>27251645.620000001</v>
      </c>
      <c r="H104" s="10">
        <f t="shared" si="16"/>
        <v>26489105.57</v>
      </c>
    </row>
    <row r="105" spans="1:8" ht="31.5" x14ac:dyDescent="0.15">
      <c r="A105" s="39" t="s">
        <v>208</v>
      </c>
      <c r="B105" s="1" t="s">
        <v>209</v>
      </c>
      <c r="C105" s="39" t="s">
        <v>210</v>
      </c>
      <c r="D105" s="39" t="s">
        <v>133</v>
      </c>
      <c r="E105" s="39"/>
      <c r="F105" s="10">
        <f>F106+F107</f>
        <v>32640199.719999999</v>
      </c>
      <c r="G105" s="10">
        <f t="shared" ref="G105:H105" si="17">G106+G107</f>
        <v>27251645.620000001</v>
      </c>
      <c r="H105" s="10">
        <f t="shared" si="17"/>
        <v>26489105.57</v>
      </c>
    </row>
    <row r="106" spans="1:8" x14ac:dyDescent="0.15">
      <c r="A106" s="39" t="s">
        <v>211</v>
      </c>
      <c r="B106" s="1" t="s">
        <v>200</v>
      </c>
      <c r="C106" s="39" t="s">
        <v>212</v>
      </c>
      <c r="D106" s="39" t="s">
        <v>133</v>
      </c>
      <c r="E106" s="39"/>
      <c r="F106" s="7">
        <f>F73</f>
        <v>32640199.719999999</v>
      </c>
      <c r="G106" s="7">
        <f>G73</f>
        <v>27251645.620000001</v>
      </c>
      <c r="H106" s="7">
        <f>H73</f>
        <v>26489105.57</v>
      </c>
    </row>
    <row r="107" spans="1:8" x14ac:dyDescent="0.15">
      <c r="A107" s="39" t="s">
        <v>213</v>
      </c>
      <c r="B107" s="1" t="s">
        <v>203</v>
      </c>
      <c r="C107" s="39" t="s">
        <v>214</v>
      </c>
      <c r="D107" s="39" t="s">
        <v>133</v>
      </c>
      <c r="E107" s="39"/>
      <c r="F107" s="2"/>
      <c r="G107" s="2"/>
      <c r="H107" s="2"/>
    </row>
    <row r="108" spans="1:8" ht="31.5" x14ac:dyDescent="0.15">
      <c r="A108" s="39" t="s">
        <v>215</v>
      </c>
      <c r="B108" s="1" t="s">
        <v>216</v>
      </c>
      <c r="C108" s="39" t="s">
        <v>217</v>
      </c>
      <c r="D108" s="39" t="s">
        <v>133</v>
      </c>
      <c r="E108" s="3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9" t="s">
        <v>218</v>
      </c>
      <c r="B109" s="1" t="s">
        <v>200</v>
      </c>
      <c r="C109" s="39" t="s">
        <v>219</v>
      </c>
      <c r="D109" s="39" t="s">
        <v>133</v>
      </c>
      <c r="E109" s="39"/>
      <c r="F109" s="2"/>
      <c r="G109" s="2"/>
      <c r="H109" s="2"/>
    </row>
    <row r="110" spans="1:8" x14ac:dyDescent="0.15">
      <c r="A110" s="39" t="s">
        <v>220</v>
      </c>
      <c r="B110" s="1" t="s">
        <v>203</v>
      </c>
      <c r="C110" s="39" t="s">
        <v>221</v>
      </c>
      <c r="D110" s="39" t="s">
        <v>133</v>
      </c>
      <c r="E110" s="39"/>
      <c r="F110" s="2"/>
      <c r="G110" s="2"/>
      <c r="H110" s="2"/>
    </row>
    <row r="111" spans="1:8" ht="21" x14ac:dyDescent="0.15">
      <c r="A111" s="39" t="s">
        <v>222</v>
      </c>
      <c r="B111" s="1" t="s">
        <v>223</v>
      </c>
      <c r="C111" s="39" t="s">
        <v>224</v>
      </c>
      <c r="D111" s="39" t="s">
        <v>133</v>
      </c>
      <c r="E111" s="39"/>
      <c r="F111" s="2"/>
      <c r="G111" s="2"/>
      <c r="H111" s="2"/>
    </row>
    <row r="112" spans="1:8" x14ac:dyDescent="0.15">
      <c r="A112" s="39" t="s">
        <v>225</v>
      </c>
      <c r="B112" s="1" t="s">
        <v>226</v>
      </c>
      <c r="C112" s="39" t="s">
        <v>227</v>
      </c>
      <c r="D112" s="39" t="s">
        <v>133</v>
      </c>
      <c r="E112" s="3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9" t="s">
        <v>228</v>
      </c>
      <c r="B113" s="1" t="s">
        <v>200</v>
      </c>
      <c r="C113" s="39" t="s">
        <v>229</v>
      </c>
      <c r="D113" s="39" t="s">
        <v>133</v>
      </c>
      <c r="E113" s="39"/>
      <c r="F113" s="2"/>
      <c r="G113" s="2"/>
      <c r="H113" s="2"/>
    </row>
    <row r="114" spans="1:8" x14ac:dyDescent="0.15">
      <c r="A114" s="39" t="s">
        <v>230</v>
      </c>
      <c r="B114" s="1" t="s">
        <v>203</v>
      </c>
      <c r="C114" s="39" t="s">
        <v>231</v>
      </c>
      <c r="D114" s="39" t="s">
        <v>133</v>
      </c>
      <c r="E114" s="39"/>
      <c r="F114" s="2"/>
      <c r="G114" s="2"/>
      <c r="H114" s="2"/>
    </row>
    <row r="115" spans="1:8" x14ac:dyDescent="0.15">
      <c r="A115" s="39" t="s">
        <v>232</v>
      </c>
      <c r="B115" s="1" t="s">
        <v>233</v>
      </c>
      <c r="C115" s="39" t="s">
        <v>234</v>
      </c>
      <c r="D115" s="39" t="s">
        <v>133</v>
      </c>
      <c r="E115" s="3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9" t="s">
        <v>235</v>
      </c>
      <c r="B116" s="1" t="s">
        <v>200</v>
      </c>
      <c r="C116" s="39" t="s">
        <v>236</v>
      </c>
      <c r="D116" s="39" t="s">
        <v>133</v>
      </c>
      <c r="E116" s="39"/>
      <c r="F116" s="2"/>
      <c r="G116" s="2"/>
      <c r="H116" s="2"/>
    </row>
    <row r="117" spans="1:8" x14ac:dyDescent="0.15">
      <c r="A117" s="39" t="s">
        <v>237</v>
      </c>
      <c r="B117" s="1" t="s">
        <v>203</v>
      </c>
      <c r="C117" s="39" t="s">
        <v>238</v>
      </c>
      <c r="D117" s="39" t="s">
        <v>133</v>
      </c>
      <c r="E117" s="39"/>
      <c r="F117" s="2"/>
      <c r="G117" s="2"/>
      <c r="H117" s="2"/>
    </row>
    <row r="118" spans="1:8" ht="42" x14ac:dyDescent="0.15">
      <c r="A118" s="39" t="s">
        <v>239</v>
      </c>
      <c r="B118" s="1" t="s">
        <v>240</v>
      </c>
      <c r="C118" s="39" t="s">
        <v>241</v>
      </c>
      <c r="D118" s="39" t="s">
        <v>133</v>
      </c>
      <c r="E118" s="39"/>
      <c r="F118" s="10">
        <f>F119+F120+F121</f>
        <v>32640199.719999999</v>
      </c>
      <c r="G118" s="10">
        <f t="shared" ref="G118:H118" si="21">G119+G120+G121</f>
        <v>27251645.620000001</v>
      </c>
      <c r="H118" s="10">
        <f t="shared" si="21"/>
        <v>26489105.57</v>
      </c>
    </row>
    <row r="119" spans="1:8" x14ac:dyDescent="0.15">
      <c r="A119" s="39" t="s">
        <v>242</v>
      </c>
      <c r="B119" s="1" t="s">
        <v>243</v>
      </c>
      <c r="C119" s="39" t="s">
        <v>244</v>
      </c>
      <c r="D119" s="14">
        <v>2024</v>
      </c>
      <c r="E119" s="39"/>
      <c r="F119" s="7">
        <f>F104</f>
        <v>32640199.719999999</v>
      </c>
      <c r="G119" s="7">
        <f t="shared" ref="G119:H119" si="22">G104</f>
        <v>27251645.620000001</v>
      </c>
      <c r="H119" s="7">
        <f t="shared" si="22"/>
        <v>26489105.57</v>
      </c>
    </row>
    <row r="120" spans="1:8" x14ac:dyDescent="0.15">
      <c r="A120" s="39" t="s">
        <v>245</v>
      </c>
      <c r="B120" s="1" t="s">
        <v>243</v>
      </c>
      <c r="C120" s="39" t="s">
        <v>246</v>
      </c>
      <c r="D120" s="14">
        <v>2025</v>
      </c>
      <c r="E120" s="39"/>
      <c r="F120" s="2"/>
      <c r="G120" s="2"/>
      <c r="H120" s="2"/>
    </row>
    <row r="121" spans="1:8" x14ac:dyDescent="0.15">
      <c r="A121" s="39" t="s">
        <v>247</v>
      </c>
      <c r="B121" s="1" t="s">
        <v>243</v>
      </c>
      <c r="C121" s="39" t="s">
        <v>248</v>
      </c>
      <c r="D121" s="14">
        <v>2026</v>
      </c>
      <c r="E121" s="39"/>
      <c r="F121" s="2"/>
      <c r="G121" s="2"/>
      <c r="H121" s="2"/>
    </row>
    <row r="122" spans="1:8" ht="42" x14ac:dyDescent="0.15">
      <c r="A122" s="39" t="s">
        <v>249</v>
      </c>
      <c r="B122" s="1" t="s">
        <v>250</v>
      </c>
      <c r="C122" s="39" t="s">
        <v>251</v>
      </c>
      <c r="D122" s="14" t="s">
        <v>133</v>
      </c>
      <c r="E122" s="3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9" t="s">
        <v>252</v>
      </c>
      <c r="B123" s="1" t="s">
        <v>243</v>
      </c>
      <c r="C123" s="39" t="s">
        <v>253</v>
      </c>
      <c r="D123" s="14">
        <v>2024</v>
      </c>
      <c r="E123" s="39"/>
      <c r="F123" s="2"/>
      <c r="G123" s="2"/>
      <c r="H123" s="2"/>
    </row>
    <row r="124" spans="1:8" x14ac:dyDescent="0.15">
      <c r="A124" s="39" t="s">
        <v>254</v>
      </c>
      <c r="B124" s="1" t="s">
        <v>243</v>
      </c>
      <c r="C124" s="39" t="s">
        <v>255</v>
      </c>
      <c r="D124" s="14">
        <v>2025</v>
      </c>
      <c r="E124" s="39"/>
      <c r="F124" s="2"/>
      <c r="G124" s="2"/>
      <c r="H124" s="2"/>
    </row>
    <row r="125" spans="1:8" x14ac:dyDescent="0.15">
      <c r="A125" s="39" t="s">
        <v>256</v>
      </c>
      <c r="B125" s="1" t="s">
        <v>243</v>
      </c>
      <c r="C125" s="39" t="s">
        <v>257</v>
      </c>
      <c r="D125" s="14">
        <v>2026</v>
      </c>
      <c r="E125" s="39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43"/>
      <c r="F127" s="72" t="s">
        <v>269</v>
      </c>
      <c r="G127" s="73"/>
    </row>
    <row r="128" spans="1:8" x14ac:dyDescent="0.15">
      <c r="C128" s="69" t="s">
        <v>259</v>
      </c>
      <c r="D128" s="69"/>
      <c r="E128" s="40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42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40" t="s">
        <v>261</v>
      </c>
      <c r="F131" s="69" t="s">
        <v>262</v>
      </c>
      <c r="G131" s="69"/>
    </row>
    <row r="132" spans="1:7" ht="10.5" customHeight="1" x14ac:dyDescent="0.15">
      <c r="A132" s="70" t="s">
        <v>285</v>
      </c>
      <c r="B132" s="70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7344-03D4-4FA1-9472-06B9BCBC8FD5}">
  <sheetPr>
    <pageSetUpPr fitToPage="1"/>
  </sheetPr>
  <dimension ref="A1:I132"/>
  <sheetViews>
    <sheetView topLeftCell="A20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271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50"/>
      <c r="H5" s="82" t="s">
        <v>270</v>
      </c>
      <c r="I5" s="82"/>
    </row>
    <row r="6" spans="2:9" ht="15" customHeight="1" x14ac:dyDescent="0.15">
      <c r="G6" s="51" t="s">
        <v>2</v>
      </c>
      <c r="H6" s="83" t="s">
        <v>3</v>
      </c>
      <c r="I6" s="83"/>
    </row>
    <row r="7" spans="2:9" ht="30" customHeight="1" x14ac:dyDescent="0.15">
      <c r="G7" s="70" t="s">
        <v>289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290</v>
      </c>
      <c r="E13" s="86"/>
      <c r="F13" s="86"/>
      <c r="G13" s="13" t="s">
        <v>8</v>
      </c>
      <c r="H13" s="14" t="s">
        <v>291</v>
      </c>
      <c r="I13" s="14"/>
    </row>
    <row r="14" spans="2:9" ht="18.75" customHeight="1" x14ac:dyDescent="0.15">
      <c r="G14" s="45" t="s">
        <v>9</v>
      </c>
      <c r="H14" s="6">
        <v>52302592</v>
      </c>
      <c r="I14" s="48"/>
    </row>
    <row r="15" spans="2:9" ht="26.25" customHeight="1" x14ac:dyDescent="0.15">
      <c r="B15" s="4" t="s">
        <v>10</v>
      </c>
      <c r="C15" s="88" t="s">
        <v>288</v>
      </c>
      <c r="D15" s="88"/>
      <c r="E15" s="88"/>
      <c r="F15" s="88"/>
      <c r="G15" s="45" t="s">
        <v>11</v>
      </c>
      <c r="H15" s="6">
        <v>504</v>
      </c>
      <c r="I15" s="48"/>
    </row>
    <row r="16" spans="2:9" ht="18.75" customHeight="1" x14ac:dyDescent="0.15">
      <c r="G16" s="45" t="s">
        <v>9</v>
      </c>
      <c r="H16" s="8">
        <v>52320518</v>
      </c>
      <c r="I16" s="48"/>
    </row>
    <row r="17" spans="1:9" ht="18.75" customHeight="1" x14ac:dyDescent="0.15">
      <c r="G17" s="45" t="s">
        <v>12</v>
      </c>
      <c r="H17" s="6">
        <v>5512004494</v>
      </c>
      <c r="I17" s="48"/>
    </row>
    <row r="18" spans="1:9" ht="30.75" customHeight="1" x14ac:dyDescent="0.15">
      <c r="B18" s="4" t="s">
        <v>13</v>
      </c>
      <c r="C18" s="87" t="s">
        <v>274</v>
      </c>
      <c r="D18" s="87"/>
      <c r="E18" s="87"/>
      <c r="F18" s="87"/>
      <c r="G18" s="45" t="s">
        <v>14</v>
      </c>
      <c r="H18" s="6">
        <v>551201001</v>
      </c>
      <c r="I18" s="4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5" t="s">
        <v>17</v>
      </c>
      <c r="H19" s="4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81">
        <v>1</v>
      </c>
      <c r="B25" s="81"/>
      <c r="C25" s="49">
        <v>2</v>
      </c>
      <c r="D25" s="49">
        <v>3</v>
      </c>
      <c r="E25" s="49">
        <v>4</v>
      </c>
      <c r="F25" s="49">
        <v>5</v>
      </c>
      <c r="G25" s="49">
        <v>6</v>
      </c>
      <c r="H25" s="49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48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48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7">
        <f>F29+F30+F34+F35+F39+F40+F41</f>
        <v>103401077.81</v>
      </c>
      <c r="G28" s="17">
        <f t="shared" ref="G28:H28" si="1">G29+G30+G34+G35+G39+G40+G41</f>
        <v>94897964.899999991</v>
      </c>
      <c r="H28" s="17">
        <f t="shared" si="1"/>
        <v>94157036.040000007</v>
      </c>
      <c r="I28" s="48" t="s">
        <v>28</v>
      </c>
    </row>
    <row r="29" spans="1:9" ht="21.75" customHeight="1" x14ac:dyDescent="0.15">
      <c r="A29" s="79" t="s">
        <v>33</v>
      </c>
      <c r="B29" s="79"/>
      <c r="C29" s="18" t="s">
        <v>34</v>
      </c>
      <c r="D29" s="14" t="s">
        <v>35</v>
      </c>
      <c r="E29" s="14"/>
      <c r="F29" s="15">
        <v>0</v>
      </c>
      <c r="G29" s="7"/>
      <c r="H29" s="7"/>
      <c r="I29" s="48" t="s">
        <v>28</v>
      </c>
    </row>
    <row r="30" spans="1:9" ht="18.75" customHeight="1" x14ac:dyDescent="0.15">
      <c r="A30" s="79" t="s">
        <v>36</v>
      </c>
      <c r="B30" s="79"/>
      <c r="C30" s="18" t="s">
        <v>37</v>
      </c>
      <c r="D30" s="14" t="s">
        <v>38</v>
      </c>
      <c r="E30" s="14"/>
      <c r="F30" s="17">
        <f>F31+F32+F33</f>
        <v>100173495.12</v>
      </c>
      <c r="G30" s="9">
        <f t="shared" ref="G30:H30" si="2">G31+G32+G33</f>
        <v>92261454.519999996</v>
      </c>
      <c r="H30" s="9">
        <f t="shared" si="2"/>
        <v>91614003.859999999</v>
      </c>
      <c r="I30" s="48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52">
        <v>100173495.12</v>
      </c>
      <c r="G31" s="7">
        <v>92261454.519999996</v>
      </c>
      <c r="H31" s="7">
        <v>91614003.859999999</v>
      </c>
      <c r="I31" s="48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8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49"/>
    </row>
    <row r="34" spans="1:9" ht="19.5" customHeight="1" x14ac:dyDescent="0.15">
      <c r="A34" s="79" t="s">
        <v>43</v>
      </c>
      <c r="B34" s="79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48" t="s">
        <v>28</v>
      </c>
    </row>
    <row r="35" spans="1:9" ht="19.5" customHeight="1" x14ac:dyDescent="0.15">
      <c r="A35" s="79" t="s">
        <v>46</v>
      </c>
      <c r="B35" s="79"/>
      <c r="C35" s="18" t="s">
        <v>47</v>
      </c>
      <c r="D35" s="14" t="s">
        <v>48</v>
      </c>
      <c r="E35" s="14"/>
      <c r="F35" s="17">
        <f t="shared" ref="F35:H35" si="3">F36+F37+F38</f>
        <v>3227582.69</v>
      </c>
      <c r="G35" s="9">
        <f t="shared" si="3"/>
        <v>2636510.38</v>
      </c>
      <c r="H35" s="9">
        <f t="shared" si="3"/>
        <v>2543032.1800000002</v>
      </c>
      <c r="I35" s="48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52">
        <v>3227582.69</v>
      </c>
      <c r="G36" s="7">
        <v>2636510.38</v>
      </c>
      <c r="H36" s="7">
        <v>2543032.1800000002</v>
      </c>
      <c r="I36" s="48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8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9"/>
    </row>
    <row r="39" spans="1:9" ht="19.5" customHeight="1" x14ac:dyDescent="0.15">
      <c r="A39" s="79" t="s">
        <v>53</v>
      </c>
      <c r="B39" s="79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48" t="s">
        <v>28</v>
      </c>
    </row>
    <row r="40" spans="1:9" ht="19.5" customHeight="1" x14ac:dyDescent="0.15">
      <c r="A40" s="79" t="s">
        <v>56</v>
      </c>
      <c r="B40" s="79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48" t="s">
        <v>28</v>
      </c>
    </row>
    <row r="41" spans="1:9" ht="19.5" customHeight="1" x14ac:dyDescent="0.15">
      <c r="A41" s="79" t="s">
        <v>58</v>
      </c>
      <c r="B41" s="79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48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8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8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48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48" t="s">
        <v>28</v>
      </c>
    </row>
    <row r="46" spans="1:9" ht="18" customHeight="1" x14ac:dyDescent="0.15">
      <c r="A46" s="79" t="s">
        <v>69</v>
      </c>
      <c r="B46" s="79"/>
      <c r="C46" s="49" t="s">
        <v>70</v>
      </c>
      <c r="D46" s="49" t="s">
        <v>27</v>
      </c>
      <c r="E46" s="49"/>
      <c r="F46" s="9">
        <f>F47+F57+F63+F67+F71+F73</f>
        <v>103402208.92999999</v>
      </c>
      <c r="G46" s="9">
        <f t="shared" ref="G46:H46" si="4">G47+G57+G63+G67+G71+G73</f>
        <v>94897964.900000006</v>
      </c>
      <c r="H46" s="9">
        <f t="shared" si="4"/>
        <v>94157036.039999992</v>
      </c>
      <c r="I46" s="48" t="s">
        <v>28</v>
      </c>
    </row>
    <row r="47" spans="1:9" ht="26.25" customHeight="1" x14ac:dyDescent="0.15">
      <c r="A47" s="79" t="s">
        <v>71</v>
      </c>
      <c r="B47" s="79"/>
      <c r="C47" s="49" t="s">
        <v>72</v>
      </c>
      <c r="D47" s="49" t="s">
        <v>27</v>
      </c>
      <c r="E47" s="49"/>
      <c r="F47" s="9">
        <f>F48+F49+F50+F51+F54+F55+F56</f>
        <v>65927829.82</v>
      </c>
      <c r="G47" s="9">
        <f t="shared" ref="G47:H47" si="5">G48+G49+G50+G51+G54+G55+G56</f>
        <v>62013765.760000005</v>
      </c>
      <c r="H47" s="9">
        <f t="shared" si="5"/>
        <v>62018820.859999999</v>
      </c>
      <c r="I47" s="48" t="s">
        <v>28</v>
      </c>
    </row>
    <row r="48" spans="1:9" ht="24" customHeight="1" x14ac:dyDescent="0.15">
      <c r="A48" s="79" t="s">
        <v>73</v>
      </c>
      <c r="B48" s="79"/>
      <c r="C48" s="49" t="s">
        <v>74</v>
      </c>
      <c r="D48" s="49" t="s">
        <v>75</v>
      </c>
      <c r="E48" s="49"/>
      <c r="F48" s="7">
        <v>50790813.030000001</v>
      </c>
      <c r="G48" s="7">
        <v>47784620.130000003</v>
      </c>
      <c r="H48" s="7">
        <v>47788502.710000001</v>
      </c>
      <c r="I48" s="48" t="s">
        <v>28</v>
      </c>
    </row>
    <row r="49" spans="1:9" ht="17.25" customHeight="1" x14ac:dyDescent="0.15">
      <c r="A49" s="79" t="s">
        <v>76</v>
      </c>
      <c r="B49" s="79"/>
      <c r="C49" s="49" t="s">
        <v>77</v>
      </c>
      <c r="D49" s="49" t="s">
        <v>78</v>
      </c>
      <c r="E49" s="49"/>
      <c r="F49" s="7">
        <v>0</v>
      </c>
      <c r="G49" s="7">
        <v>0</v>
      </c>
      <c r="H49" s="7">
        <v>0</v>
      </c>
      <c r="I49" s="48" t="s">
        <v>28</v>
      </c>
    </row>
    <row r="50" spans="1:9" ht="33" customHeight="1" x14ac:dyDescent="0.15">
      <c r="A50" s="79" t="s">
        <v>79</v>
      </c>
      <c r="B50" s="79"/>
      <c r="C50" s="49" t="s">
        <v>80</v>
      </c>
      <c r="D50" s="49" t="s">
        <v>81</v>
      </c>
      <c r="E50" s="49"/>
      <c r="F50" s="7">
        <v>0</v>
      </c>
      <c r="G50" s="7">
        <v>0</v>
      </c>
      <c r="H50" s="7">
        <v>0</v>
      </c>
      <c r="I50" s="48" t="s">
        <v>28</v>
      </c>
    </row>
    <row r="51" spans="1:9" ht="28.5" customHeight="1" x14ac:dyDescent="0.15">
      <c r="A51" s="79" t="s">
        <v>82</v>
      </c>
      <c r="B51" s="79"/>
      <c r="C51" s="49" t="s">
        <v>83</v>
      </c>
      <c r="D51" s="49" t="s">
        <v>84</v>
      </c>
      <c r="E51" s="49"/>
      <c r="F51" s="9">
        <f>F52+F53</f>
        <v>15137016.789999999</v>
      </c>
      <c r="G51" s="9">
        <f t="shared" ref="G51:H51" si="6">G52+G53</f>
        <v>14229145.630000001</v>
      </c>
      <c r="H51" s="9">
        <f t="shared" si="6"/>
        <v>14230318.15</v>
      </c>
      <c r="I51" s="48" t="s">
        <v>28</v>
      </c>
    </row>
    <row r="52" spans="1:9" ht="24" customHeight="1" x14ac:dyDescent="0.15">
      <c r="A52" s="79" t="s">
        <v>85</v>
      </c>
      <c r="B52" s="79"/>
      <c r="C52" s="49" t="s">
        <v>86</v>
      </c>
      <c r="D52" s="49" t="s">
        <v>84</v>
      </c>
      <c r="E52" s="49"/>
      <c r="F52" s="7">
        <v>15137016.789999999</v>
      </c>
      <c r="G52" s="7">
        <v>14229145.630000001</v>
      </c>
      <c r="H52" s="7">
        <v>14230318.15</v>
      </c>
      <c r="I52" s="48" t="s">
        <v>28</v>
      </c>
    </row>
    <row r="53" spans="1:9" ht="17.25" customHeight="1" x14ac:dyDescent="0.15">
      <c r="A53" s="79" t="s">
        <v>87</v>
      </c>
      <c r="B53" s="79"/>
      <c r="C53" s="49" t="s">
        <v>88</v>
      </c>
      <c r="D53" s="49" t="s">
        <v>84</v>
      </c>
      <c r="E53" s="49"/>
      <c r="F53" s="7">
        <v>0</v>
      </c>
      <c r="G53" s="7">
        <v>0</v>
      </c>
      <c r="H53" s="7">
        <v>0</v>
      </c>
      <c r="I53" s="48" t="s">
        <v>28</v>
      </c>
    </row>
    <row r="54" spans="1:9" ht="24.75" customHeight="1" x14ac:dyDescent="0.15">
      <c r="A54" s="79" t="s">
        <v>89</v>
      </c>
      <c r="B54" s="79"/>
      <c r="C54" s="49" t="s">
        <v>90</v>
      </c>
      <c r="D54" s="49" t="s">
        <v>91</v>
      </c>
      <c r="E54" s="49"/>
      <c r="F54" s="7">
        <v>0</v>
      </c>
      <c r="G54" s="7">
        <v>0</v>
      </c>
      <c r="H54" s="7">
        <v>0</v>
      </c>
      <c r="I54" s="48" t="s">
        <v>28</v>
      </c>
    </row>
    <row r="55" spans="1:9" ht="27" customHeight="1" x14ac:dyDescent="0.15">
      <c r="A55" s="79" t="s">
        <v>92</v>
      </c>
      <c r="B55" s="79"/>
      <c r="C55" s="49" t="s">
        <v>93</v>
      </c>
      <c r="D55" s="49" t="s">
        <v>94</v>
      </c>
      <c r="E55" s="49"/>
      <c r="F55" s="7">
        <v>0</v>
      </c>
      <c r="G55" s="7">
        <v>0</v>
      </c>
      <c r="H55" s="7">
        <v>0</v>
      </c>
      <c r="I55" s="48" t="s">
        <v>28</v>
      </c>
    </row>
    <row r="56" spans="1:9" ht="26.25" customHeight="1" x14ac:dyDescent="0.15">
      <c r="A56" s="79" t="s">
        <v>95</v>
      </c>
      <c r="B56" s="79"/>
      <c r="C56" s="49" t="s">
        <v>96</v>
      </c>
      <c r="D56" s="49" t="s">
        <v>97</v>
      </c>
      <c r="E56" s="49"/>
      <c r="F56" s="7">
        <v>0</v>
      </c>
      <c r="G56" s="7">
        <v>0</v>
      </c>
      <c r="H56" s="7">
        <v>0</v>
      </c>
      <c r="I56" s="48" t="s">
        <v>28</v>
      </c>
    </row>
    <row r="57" spans="1:9" ht="24.75" customHeight="1" x14ac:dyDescent="0.15">
      <c r="A57" s="79" t="s">
        <v>98</v>
      </c>
      <c r="B57" s="79"/>
      <c r="C57" s="49" t="s">
        <v>99</v>
      </c>
      <c r="D57" s="49" t="s">
        <v>100</v>
      </c>
      <c r="E57" s="49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48" t="s">
        <v>28</v>
      </c>
    </row>
    <row r="58" spans="1:9" ht="33.75" customHeight="1" x14ac:dyDescent="0.15">
      <c r="A58" s="79" t="s">
        <v>101</v>
      </c>
      <c r="B58" s="79"/>
      <c r="C58" s="49" t="s">
        <v>102</v>
      </c>
      <c r="D58" s="49" t="s">
        <v>103</v>
      </c>
      <c r="E58" s="49"/>
      <c r="F58" s="7">
        <v>0</v>
      </c>
      <c r="G58" s="7">
        <v>0</v>
      </c>
      <c r="H58" s="7">
        <v>0</v>
      </c>
      <c r="I58" s="48" t="s">
        <v>28</v>
      </c>
    </row>
    <row r="59" spans="1:9" ht="41.25" customHeight="1" x14ac:dyDescent="0.15">
      <c r="A59" s="79" t="s">
        <v>104</v>
      </c>
      <c r="B59" s="79"/>
      <c r="C59" s="49" t="s">
        <v>105</v>
      </c>
      <c r="D59" s="49" t="s">
        <v>106</v>
      </c>
      <c r="E59" s="49"/>
      <c r="F59" s="7">
        <v>0</v>
      </c>
      <c r="G59" s="7">
        <v>0</v>
      </c>
      <c r="H59" s="7">
        <v>0</v>
      </c>
      <c r="I59" s="48" t="s">
        <v>28</v>
      </c>
    </row>
    <row r="60" spans="1:9" ht="33.75" customHeight="1" x14ac:dyDescent="0.15">
      <c r="A60" s="79" t="s">
        <v>107</v>
      </c>
      <c r="B60" s="79"/>
      <c r="C60" s="49" t="s">
        <v>108</v>
      </c>
      <c r="D60" s="49" t="s">
        <v>109</v>
      </c>
      <c r="E60" s="49"/>
      <c r="F60" s="7">
        <v>0</v>
      </c>
      <c r="G60" s="7">
        <v>0</v>
      </c>
      <c r="H60" s="7">
        <v>0</v>
      </c>
      <c r="I60" s="48" t="s">
        <v>28</v>
      </c>
    </row>
    <row r="61" spans="1:9" ht="46.5" customHeight="1" x14ac:dyDescent="0.15">
      <c r="A61" s="79" t="s">
        <v>110</v>
      </c>
      <c r="B61" s="79"/>
      <c r="C61" s="49" t="s">
        <v>111</v>
      </c>
      <c r="D61" s="49" t="s">
        <v>112</v>
      </c>
      <c r="E61" s="49"/>
      <c r="F61" s="7">
        <v>0</v>
      </c>
      <c r="G61" s="7">
        <v>0</v>
      </c>
      <c r="H61" s="7">
        <v>0</v>
      </c>
      <c r="I61" s="48" t="s">
        <v>28</v>
      </c>
    </row>
    <row r="62" spans="1:9" ht="24.75" customHeight="1" x14ac:dyDescent="0.15">
      <c r="A62" s="79" t="s">
        <v>113</v>
      </c>
      <c r="B62" s="79"/>
      <c r="C62" s="49" t="s">
        <v>114</v>
      </c>
      <c r="D62" s="49" t="s">
        <v>115</v>
      </c>
      <c r="E62" s="49"/>
      <c r="F62" s="7">
        <v>0</v>
      </c>
      <c r="G62" s="7">
        <v>0</v>
      </c>
      <c r="H62" s="7">
        <v>0</v>
      </c>
      <c r="I62" s="48" t="s">
        <v>28</v>
      </c>
    </row>
    <row r="63" spans="1:9" ht="19.5" customHeight="1" x14ac:dyDescent="0.15">
      <c r="A63" s="79" t="s">
        <v>116</v>
      </c>
      <c r="B63" s="79"/>
      <c r="C63" s="49" t="s">
        <v>117</v>
      </c>
      <c r="D63" s="49" t="s">
        <v>118</v>
      </c>
      <c r="E63" s="49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48" t="s">
        <v>28</v>
      </c>
    </row>
    <row r="64" spans="1:9" ht="24" customHeight="1" x14ac:dyDescent="0.15">
      <c r="A64" s="79" t="s">
        <v>119</v>
      </c>
      <c r="B64" s="79"/>
      <c r="C64" s="49" t="s">
        <v>120</v>
      </c>
      <c r="D64" s="49" t="s">
        <v>121</v>
      </c>
      <c r="E64" s="49"/>
      <c r="F64" s="7">
        <v>5590807</v>
      </c>
      <c r="G64" s="7">
        <v>5590807</v>
      </c>
      <c r="H64" s="7">
        <v>5590807</v>
      </c>
      <c r="I64" s="48" t="s">
        <v>28</v>
      </c>
    </row>
    <row r="65" spans="1:9" ht="24" customHeight="1" x14ac:dyDescent="0.15">
      <c r="A65" s="79" t="s">
        <v>122</v>
      </c>
      <c r="B65" s="79"/>
      <c r="C65" s="49" t="s">
        <v>123</v>
      </c>
      <c r="D65" s="49" t="s">
        <v>124</v>
      </c>
      <c r="E65" s="49"/>
      <c r="F65" s="7">
        <v>12636</v>
      </c>
      <c r="G65" s="7">
        <v>12636</v>
      </c>
      <c r="H65" s="7">
        <v>12636</v>
      </c>
      <c r="I65" s="48" t="s">
        <v>28</v>
      </c>
    </row>
    <row r="66" spans="1:9" ht="22.5" customHeight="1" x14ac:dyDescent="0.15">
      <c r="A66" s="79" t="s">
        <v>125</v>
      </c>
      <c r="B66" s="79"/>
      <c r="C66" s="49" t="s">
        <v>126</v>
      </c>
      <c r="D66" s="49" t="s">
        <v>127</v>
      </c>
      <c r="E66" s="49"/>
      <c r="F66" s="7">
        <v>0</v>
      </c>
      <c r="G66" s="7">
        <v>0</v>
      </c>
      <c r="H66" s="7">
        <v>0</v>
      </c>
      <c r="I66" s="48" t="s">
        <v>28</v>
      </c>
    </row>
    <row r="67" spans="1:9" ht="18.75" customHeight="1" x14ac:dyDescent="0.15">
      <c r="A67" s="79" t="s">
        <v>128</v>
      </c>
      <c r="B67" s="79"/>
      <c r="C67" s="49" t="s">
        <v>129</v>
      </c>
      <c r="D67" s="49" t="s">
        <v>27</v>
      </c>
      <c r="E67" s="49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48" t="s">
        <v>28</v>
      </c>
    </row>
    <row r="68" spans="1:9" ht="22.5" customHeight="1" x14ac:dyDescent="0.15">
      <c r="A68" s="79" t="s">
        <v>130</v>
      </c>
      <c r="B68" s="79"/>
      <c r="C68" s="49" t="s">
        <v>131</v>
      </c>
      <c r="D68" s="49" t="s">
        <v>132</v>
      </c>
      <c r="E68" s="49"/>
      <c r="F68" s="7">
        <v>0</v>
      </c>
      <c r="G68" s="7">
        <v>0</v>
      </c>
      <c r="H68" s="7">
        <v>0</v>
      </c>
      <c r="I68" s="48" t="s">
        <v>28</v>
      </c>
    </row>
    <row r="69" spans="1:9" ht="19.5" customHeight="1" x14ac:dyDescent="0.15">
      <c r="A69" s="79" t="s">
        <v>134</v>
      </c>
      <c r="B69" s="79"/>
      <c r="C69" s="49" t="s">
        <v>135</v>
      </c>
      <c r="D69" s="49" t="s">
        <v>136</v>
      </c>
      <c r="E69" s="49"/>
      <c r="F69" s="7">
        <v>0</v>
      </c>
      <c r="G69" s="7">
        <v>0</v>
      </c>
      <c r="H69" s="7">
        <v>0</v>
      </c>
      <c r="I69" s="48" t="s">
        <v>28</v>
      </c>
    </row>
    <row r="70" spans="1:9" ht="27.75" customHeight="1" x14ac:dyDescent="0.15">
      <c r="A70" s="79" t="s">
        <v>137</v>
      </c>
      <c r="B70" s="79"/>
      <c r="C70" s="49" t="s">
        <v>138</v>
      </c>
      <c r="D70" s="49" t="s">
        <v>139</v>
      </c>
      <c r="E70" s="49"/>
      <c r="F70" s="7">
        <v>0</v>
      </c>
      <c r="G70" s="7">
        <v>0</v>
      </c>
      <c r="H70" s="7">
        <v>0</v>
      </c>
      <c r="I70" s="48" t="s">
        <v>28</v>
      </c>
    </row>
    <row r="71" spans="1:9" ht="18" customHeight="1" x14ac:dyDescent="0.15">
      <c r="A71" s="79" t="s">
        <v>140</v>
      </c>
      <c r="B71" s="79"/>
      <c r="C71" s="49" t="s">
        <v>141</v>
      </c>
      <c r="D71" s="49" t="s">
        <v>27</v>
      </c>
      <c r="E71" s="49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48" t="s">
        <v>28</v>
      </c>
    </row>
    <row r="72" spans="1:9" ht="33" customHeight="1" x14ac:dyDescent="0.15">
      <c r="A72" s="79" t="s">
        <v>142</v>
      </c>
      <c r="B72" s="79"/>
      <c r="C72" s="49" t="s">
        <v>143</v>
      </c>
      <c r="D72" s="49" t="s">
        <v>144</v>
      </c>
      <c r="E72" s="49"/>
      <c r="F72" s="7">
        <v>0</v>
      </c>
      <c r="G72" s="7">
        <v>0</v>
      </c>
      <c r="H72" s="7">
        <v>0</v>
      </c>
      <c r="I72" s="48" t="s">
        <v>28</v>
      </c>
    </row>
    <row r="73" spans="1:9" ht="18" customHeight="1" x14ac:dyDescent="0.15">
      <c r="A73" s="76" t="s">
        <v>145</v>
      </c>
      <c r="B73" s="76"/>
      <c r="C73" s="16" t="s">
        <v>146</v>
      </c>
      <c r="D73" s="14" t="s">
        <v>27</v>
      </c>
      <c r="E73" s="14"/>
      <c r="F73" s="17">
        <f>F74+F75+F76+F77+F78+F79</f>
        <v>31870936.109999999</v>
      </c>
      <c r="G73" s="17">
        <f t="shared" ref="G73:H73" si="11">G74+G75+G76+G77+G78+G79</f>
        <v>27280756.140000001</v>
      </c>
      <c r="H73" s="17">
        <f t="shared" si="11"/>
        <v>26534772.18</v>
      </c>
      <c r="I73" s="48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8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8" t="s">
        <v>28</v>
      </c>
    </row>
    <row r="76" spans="1:9" ht="21.75" customHeight="1" x14ac:dyDescent="0.15">
      <c r="A76" s="76" t="s">
        <v>153</v>
      </c>
      <c r="B76" s="76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48" t="s">
        <v>28</v>
      </c>
    </row>
    <row r="77" spans="1:9" ht="24" customHeight="1" x14ac:dyDescent="0.15">
      <c r="A77" s="76" t="s">
        <v>156</v>
      </c>
      <c r="B77" s="76"/>
      <c r="C77" s="16" t="s">
        <v>157</v>
      </c>
      <c r="D77" s="16">
        <v>244</v>
      </c>
      <c r="E77" s="14"/>
      <c r="F77" s="15">
        <v>12643582.16</v>
      </c>
      <c r="G77" s="15">
        <v>7256229.2300000004</v>
      </c>
      <c r="H77" s="15">
        <v>6358431.1799999997</v>
      </c>
      <c r="I77" s="48" t="s">
        <v>28</v>
      </c>
    </row>
    <row r="78" spans="1:9" ht="24" customHeight="1" x14ac:dyDescent="0.15">
      <c r="A78" s="77" t="s">
        <v>266</v>
      </c>
      <c r="B78" s="78"/>
      <c r="C78" s="16">
        <v>2660</v>
      </c>
      <c r="D78" s="16">
        <v>247</v>
      </c>
      <c r="E78" s="14"/>
      <c r="F78" s="15">
        <v>19227353.949999999</v>
      </c>
      <c r="G78" s="15">
        <v>20024526.91</v>
      </c>
      <c r="H78" s="15">
        <v>20176341</v>
      </c>
      <c r="I78" s="49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49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9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8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48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8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8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8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48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8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8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8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8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32.25" customHeight="1" x14ac:dyDescent="0.15">
      <c r="A96" s="75"/>
      <c r="B96" s="75"/>
      <c r="C96" s="75"/>
      <c r="D96" s="75"/>
      <c r="E96" s="75"/>
      <c r="F96" s="14" t="s">
        <v>272</v>
      </c>
      <c r="G96" s="14" t="s">
        <v>273</v>
      </c>
      <c r="H96" s="14" t="s">
        <v>280</v>
      </c>
    </row>
    <row r="97" spans="1:8" x14ac:dyDescent="0.15">
      <c r="A97" s="48">
        <v>1</v>
      </c>
      <c r="B97" s="48">
        <v>2</v>
      </c>
      <c r="C97" s="48">
        <v>3</v>
      </c>
      <c r="D97" s="48">
        <v>4</v>
      </c>
      <c r="E97" s="48">
        <v>5</v>
      </c>
      <c r="F97" s="48">
        <v>6</v>
      </c>
      <c r="G97" s="48">
        <v>7</v>
      </c>
      <c r="H97" s="48">
        <v>8</v>
      </c>
    </row>
    <row r="98" spans="1:8" x14ac:dyDescent="0.15">
      <c r="A98" s="48" t="s">
        <v>28</v>
      </c>
      <c r="B98" s="1" t="s">
        <v>188</v>
      </c>
      <c r="C98" s="48" t="s">
        <v>189</v>
      </c>
      <c r="D98" s="48" t="s">
        <v>133</v>
      </c>
      <c r="E98" s="48"/>
      <c r="F98" s="10">
        <f>F99+F100+F101+F104</f>
        <v>31870936.109999999</v>
      </c>
      <c r="G98" s="10">
        <f>G99+G100+G101+G104</f>
        <v>27280756.140000001</v>
      </c>
      <c r="H98" s="10">
        <f>H99+H100+H101+H104</f>
        <v>26534772.18</v>
      </c>
    </row>
    <row r="99" spans="1:8" ht="31.5" x14ac:dyDescent="0.15">
      <c r="A99" s="48" t="s">
        <v>190</v>
      </c>
      <c r="B99" s="1" t="s">
        <v>191</v>
      </c>
      <c r="C99" s="48" t="s">
        <v>192</v>
      </c>
      <c r="D99" s="48" t="s">
        <v>133</v>
      </c>
      <c r="E99" s="48"/>
      <c r="F99" s="2"/>
      <c r="G99" s="2"/>
      <c r="H99" s="2"/>
    </row>
    <row r="100" spans="1:8" ht="42" x14ac:dyDescent="0.15">
      <c r="A100" s="48" t="s">
        <v>193</v>
      </c>
      <c r="B100" s="1" t="s">
        <v>194</v>
      </c>
      <c r="C100" s="48" t="s">
        <v>195</v>
      </c>
      <c r="D100" s="48" t="s">
        <v>133</v>
      </c>
      <c r="E100" s="48"/>
      <c r="F100" s="2"/>
      <c r="G100" s="2"/>
      <c r="H100" s="2"/>
    </row>
    <row r="101" spans="1:8" ht="31.5" x14ac:dyDescent="0.15">
      <c r="A101" s="48" t="s">
        <v>196</v>
      </c>
      <c r="B101" s="1" t="s">
        <v>197</v>
      </c>
      <c r="C101" s="48" t="s">
        <v>198</v>
      </c>
      <c r="D101" s="48" t="s">
        <v>133</v>
      </c>
      <c r="E101" s="48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48" t="s">
        <v>199</v>
      </c>
      <c r="B102" s="1" t="s">
        <v>200</v>
      </c>
      <c r="C102" s="48" t="s">
        <v>201</v>
      </c>
      <c r="D102" s="48" t="s">
        <v>133</v>
      </c>
      <c r="E102" s="48"/>
      <c r="F102" s="2"/>
      <c r="G102" s="2"/>
      <c r="H102" s="2"/>
    </row>
    <row r="103" spans="1:8" x14ac:dyDescent="0.15">
      <c r="A103" s="48" t="s">
        <v>202</v>
      </c>
      <c r="B103" s="1" t="s">
        <v>203</v>
      </c>
      <c r="C103" s="48" t="s">
        <v>204</v>
      </c>
      <c r="D103" s="48" t="s">
        <v>133</v>
      </c>
      <c r="E103" s="48"/>
      <c r="F103" s="2"/>
      <c r="G103" s="2"/>
      <c r="H103" s="2"/>
    </row>
    <row r="104" spans="1:8" ht="42" x14ac:dyDescent="0.15">
      <c r="A104" s="48" t="s">
        <v>205</v>
      </c>
      <c r="B104" s="1" t="s">
        <v>206</v>
      </c>
      <c r="C104" s="48" t="s">
        <v>207</v>
      </c>
      <c r="D104" s="48" t="s">
        <v>133</v>
      </c>
      <c r="E104" s="48"/>
      <c r="F104" s="10">
        <f>F105+F108+F111+F112+F115</f>
        <v>31870936.109999999</v>
      </c>
      <c r="G104" s="10">
        <f t="shared" ref="G104:H104" si="16">G105+G108+G111+G112+G115</f>
        <v>27280756.140000001</v>
      </c>
      <c r="H104" s="10">
        <f t="shared" si="16"/>
        <v>26534772.18</v>
      </c>
    </row>
    <row r="105" spans="1:8" ht="31.5" x14ac:dyDescent="0.15">
      <c r="A105" s="48" t="s">
        <v>208</v>
      </c>
      <c r="B105" s="1" t="s">
        <v>209</v>
      </c>
      <c r="C105" s="48" t="s">
        <v>210</v>
      </c>
      <c r="D105" s="48" t="s">
        <v>133</v>
      </c>
      <c r="E105" s="48"/>
      <c r="F105" s="10">
        <f>F106+F107</f>
        <v>31870936.109999999</v>
      </c>
      <c r="G105" s="10">
        <f t="shared" ref="G105:H105" si="17">G106+G107</f>
        <v>27280756.140000001</v>
      </c>
      <c r="H105" s="10">
        <f t="shared" si="17"/>
        <v>26534772.18</v>
      </c>
    </row>
    <row r="106" spans="1:8" x14ac:dyDescent="0.15">
      <c r="A106" s="48" t="s">
        <v>211</v>
      </c>
      <c r="B106" s="1" t="s">
        <v>200</v>
      </c>
      <c r="C106" s="48" t="s">
        <v>212</v>
      </c>
      <c r="D106" s="48" t="s">
        <v>133</v>
      </c>
      <c r="E106" s="48"/>
      <c r="F106" s="7">
        <f>F73</f>
        <v>31870936.109999999</v>
      </c>
      <c r="G106" s="7">
        <f>G73</f>
        <v>27280756.140000001</v>
      </c>
      <c r="H106" s="7">
        <f>H73</f>
        <v>26534772.18</v>
      </c>
    </row>
    <row r="107" spans="1:8" x14ac:dyDescent="0.15">
      <c r="A107" s="48" t="s">
        <v>213</v>
      </c>
      <c r="B107" s="1" t="s">
        <v>203</v>
      </c>
      <c r="C107" s="48" t="s">
        <v>214</v>
      </c>
      <c r="D107" s="48" t="s">
        <v>133</v>
      </c>
      <c r="E107" s="48"/>
      <c r="F107" s="2"/>
      <c r="G107" s="2"/>
      <c r="H107" s="2"/>
    </row>
    <row r="108" spans="1:8" ht="31.5" x14ac:dyDescent="0.15">
      <c r="A108" s="48" t="s">
        <v>215</v>
      </c>
      <c r="B108" s="1" t="s">
        <v>216</v>
      </c>
      <c r="C108" s="48" t="s">
        <v>217</v>
      </c>
      <c r="D108" s="48" t="s">
        <v>133</v>
      </c>
      <c r="E108" s="48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48" t="s">
        <v>218</v>
      </c>
      <c r="B109" s="1" t="s">
        <v>200</v>
      </c>
      <c r="C109" s="48" t="s">
        <v>219</v>
      </c>
      <c r="D109" s="48" t="s">
        <v>133</v>
      </c>
      <c r="E109" s="48"/>
      <c r="F109" s="2"/>
      <c r="G109" s="2"/>
      <c r="H109" s="2"/>
    </row>
    <row r="110" spans="1:8" x14ac:dyDescent="0.15">
      <c r="A110" s="48" t="s">
        <v>220</v>
      </c>
      <c r="B110" s="1" t="s">
        <v>203</v>
      </c>
      <c r="C110" s="48" t="s">
        <v>221</v>
      </c>
      <c r="D110" s="48" t="s">
        <v>133</v>
      </c>
      <c r="E110" s="48"/>
      <c r="F110" s="2"/>
      <c r="G110" s="2"/>
      <c r="H110" s="2"/>
    </row>
    <row r="111" spans="1:8" ht="21" x14ac:dyDescent="0.15">
      <c r="A111" s="48" t="s">
        <v>222</v>
      </c>
      <c r="B111" s="1" t="s">
        <v>223</v>
      </c>
      <c r="C111" s="48" t="s">
        <v>224</v>
      </c>
      <c r="D111" s="48" t="s">
        <v>133</v>
      </c>
      <c r="E111" s="48"/>
      <c r="F111" s="2"/>
      <c r="G111" s="2"/>
      <c r="H111" s="2"/>
    </row>
    <row r="112" spans="1:8" x14ac:dyDescent="0.15">
      <c r="A112" s="48" t="s">
        <v>225</v>
      </c>
      <c r="B112" s="1" t="s">
        <v>226</v>
      </c>
      <c r="C112" s="48" t="s">
        <v>227</v>
      </c>
      <c r="D112" s="48" t="s">
        <v>133</v>
      </c>
      <c r="E112" s="48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48" t="s">
        <v>228</v>
      </c>
      <c r="B113" s="1" t="s">
        <v>200</v>
      </c>
      <c r="C113" s="48" t="s">
        <v>229</v>
      </c>
      <c r="D113" s="48" t="s">
        <v>133</v>
      </c>
      <c r="E113" s="48"/>
      <c r="F113" s="2"/>
      <c r="G113" s="2"/>
      <c r="H113" s="2"/>
    </row>
    <row r="114" spans="1:8" x14ac:dyDescent="0.15">
      <c r="A114" s="48" t="s">
        <v>230</v>
      </c>
      <c r="B114" s="1" t="s">
        <v>203</v>
      </c>
      <c r="C114" s="48" t="s">
        <v>231</v>
      </c>
      <c r="D114" s="48" t="s">
        <v>133</v>
      </c>
      <c r="E114" s="48"/>
      <c r="F114" s="2"/>
      <c r="G114" s="2"/>
      <c r="H114" s="2"/>
    </row>
    <row r="115" spans="1:8" x14ac:dyDescent="0.15">
      <c r="A115" s="48" t="s">
        <v>232</v>
      </c>
      <c r="B115" s="1" t="s">
        <v>233</v>
      </c>
      <c r="C115" s="48" t="s">
        <v>234</v>
      </c>
      <c r="D115" s="48" t="s">
        <v>133</v>
      </c>
      <c r="E115" s="48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48" t="s">
        <v>235</v>
      </c>
      <c r="B116" s="1" t="s">
        <v>200</v>
      </c>
      <c r="C116" s="48" t="s">
        <v>236</v>
      </c>
      <c r="D116" s="48" t="s">
        <v>133</v>
      </c>
      <c r="E116" s="48"/>
      <c r="F116" s="2"/>
      <c r="G116" s="2"/>
      <c r="H116" s="2"/>
    </row>
    <row r="117" spans="1:8" x14ac:dyDescent="0.15">
      <c r="A117" s="48" t="s">
        <v>237</v>
      </c>
      <c r="B117" s="1" t="s">
        <v>203</v>
      </c>
      <c r="C117" s="48" t="s">
        <v>238</v>
      </c>
      <c r="D117" s="48" t="s">
        <v>133</v>
      </c>
      <c r="E117" s="48"/>
      <c r="F117" s="2"/>
      <c r="G117" s="2"/>
      <c r="H117" s="2"/>
    </row>
    <row r="118" spans="1:8" ht="42" x14ac:dyDescent="0.15">
      <c r="A118" s="48" t="s">
        <v>239</v>
      </c>
      <c r="B118" s="1" t="s">
        <v>240</v>
      </c>
      <c r="C118" s="48" t="s">
        <v>241</v>
      </c>
      <c r="D118" s="48" t="s">
        <v>133</v>
      </c>
      <c r="E118" s="48"/>
      <c r="F118" s="10">
        <f>F119+F120+F121</f>
        <v>31870936.109999999</v>
      </c>
      <c r="G118" s="10">
        <f t="shared" ref="G118:H118" si="21">G119+G120+G121</f>
        <v>27280756.140000001</v>
      </c>
      <c r="H118" s="10">
        <f t="shared" si="21"/>
        <v>26534772.18</v>
      </c>
    </row>
    <row r="119" spans="1:8" x14ac:dyDescent="0.15">
      <c r="A119" s="48" t="s">
        <v>242</v>
      </c>
      <c r="B119" s="1" t="s">
        <v>243</v>
      </c>
      <c r="C119" s="48" t="s">
        <v>244</v>
      </c>
      <c r="D119" s="14">
        <v>2024</v>
      </c>
      <c r="E119" s="48"/>
      <c r="F119" s="7">
        <f>F104</f>
        <v>31870936.109999999</v>
      </c>
      <c r="G119" s="7">
        <f t="shared" ref="G119:H119" si="22">G104</f>
        <v>27280756.140000001</v>
      </c>
      <c r="H119" s="7">
        <f t="shared" si="22"/>
        <v>26534772.18</v>
      </c>
    </row>
    <row r="120" spans="1:8" x14ac:dyDescent="0.15">
      <c r="A120" s="48" t="s">
        <v>245</v>
      </c>
      <c r="B120" s="1" t="s">
        <v>243</v>
      </c>
      <c r="C120" s="48" t="s">
        <v>246</v>
      </c>
      <c r="D120" s="14">
        <v>2025</v>
      </c>
      <c r="E120" s="48"/>
      <c r="F120" s="2"/>
      <c r="G120" s="2"/>
      <c r="H120" s="2"/>
    </row>
    <row r="121" spans="1:8" x14ac:dyDescent="0.15">
      <c r="A121" s="48" t="s">
        <v>247</v>
      </c>
      <c r="B121" s="1" t="s">
        <v>243</v>
      </c>
      <c r="C121" s="48" t="s">
        <v>248</v>
      </c>
      <c r="D121" s="14">
        <v>2026</v>
      </c>
      <c r="E121" s="48"/>
      <c r="F121" s="2"/>
      <c r="G121" s="2"/>
      <c r="H121" s="2"/>
    </row>
    <row r="122" spans="1:8" ht="42" x14ac:dyDescent="0.15">
      <c r="A122" s="48" t="s">
        <v>249</v>
      </c>
      <c r="B122" s="1" t="s">
        <v>250</v>
      </c>
      <c r="C122" s="48" t="s">
        <v>251</v>
      </c>
      <c r="D122" s="14" t="s">
        <v>133</v>
      </c>
      <c r="E122" s="48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48" t="s">
        <v>252</v>
      </c>
      <c r="B123" s="1" t="s">
        <v>243</v>
      </c>
      <c r="C123" s="48" t="s">
        <v>253</v>
      </c>
      <c r="D123" s="14">
        <v>2024</v>
      </c>
      <c r="E123" s="48"/>
      <c r="F123" s="2"/>
      <c r="G123" s="2"/>
      <c r="H123" s="2"/>
    </row>
    <row r="124" spans="1:8" x14ac:dyDescent="0.15">
      <c r="A124" s="48" t="s">
        <v>254</v>
      </c>
      <c r="B124" s="1" t="s">
        <v>243</v>
      </c>
      <c r="C124" s="48" t="s">
        <v>255</v>
      </c>
      <c r="D124" s="14">
        <v>2025</v>
      </c>
      <c r="E124" s="48"/>
      <c r="F124" s="2"/>
      <c r="G124" s="2"/>
      <c r="H124" s="2"/>
    </row>
    <row r="125" spans="1:8" x14ac:dyDescent="0.15">
      <c r="A125" s="48" t="s">
        <v>256</v>
      </c>
      <c r="B125" s="1" t="s">
        <v>243</v>
      </c>
      <c r="C125" s="48" t="s">
        <v>257</v>
      </c>
      <c r="D125" s="14">
        <v>2026</v>
      </c>
      <c r="E125" s="48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47"/>
      <c r="F127" s="72" t="s">
        <v>269</v>
      </c>
      <c r="G127" s="73"/>
    </row>
    <row r="128" spans="1:8" x14ac:dyDescent="0.15">
      <c r="C128" s="69" t="s">
        <v>259</v>
      </c>
      <c r="D128" s="69"/>
      <c r="E128" s="44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46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44" t="s">
        <v>261</v>
      </c>
      <c r="F131" s="69" t="s">
        <v>262</v>
      </c>
      <c r="G131" s="69"/>
    </row>
    <row r="132" spans="1:7" ht="10.5" customHeight="1" x14ac:dyDescent="0.15">
      <c r="A132" s="70" t="s">
        <v>289</v>
      </c>
      <c r="B132" s="70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C9EE-61C0-4231-917A-BAC03CF1F597}">
  <sheetPr>
    <pageSetUpPr fitToPage="1"/>
  </sheetPr>
  <dimension ref="A1:I132"/>
  <sheetViews>
    <sheetView topLeftCell="A13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271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59"/>
      <c r="H5" s="82" t="s">
        <v>270</v>
      </c>
      <c r="I5" s="82"/>
    </row>
    <row r="6" spans="2:9" ht="15" customHeight="1" x14ac:dyDescent="0.15">
      <c r="G6" s="60" t="s">
        <v>2</v>
      </c>
      <c r="H6" s="83" t="s">
        <v>3</v>
      </c>
      <c r="I6" s="83"/>
    </row>
    <row r="7" spans="2:9" ht="30" customHeight="1" x14ac:dyDescent="0.15">
      <c r="G7" s="70" t="s">
        <v>292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293</v>
      </c>
      <c r="E13" s="86"/>
      <c r="F13" s="86"/>
      <c r="G13" s="13" t="s">
        <v>8</v>
      </c>
      <c r="H13" s="14" t="s">
        <v>294</v>
      </c>
      <c r="I13" s="14"/>
    </row>
    <row r="14" spans="2:9" ht="18.75" customHeight="1" x14ac:dyDescent="0.15">
      <c r="G14" s="54" t="s">
        <v>9</v>
      </c>
      <c r="H14" s="6">
        <v>52302592</v>
      </c>
      <c r="I14" s="57"/>
    </row>
    <row r="15" spans="2:9" ht="26.25" customHeight="1" x14ac:dyDescent="0.15">
      <c r="B15" s="4" t="s">
        <v>10</v>
      </c>
      <c r="C15" s="88" t="s">
        <v>288</v>
      </c>
      <c r="D15" s="88"/>
      <c r="E15" s="88"/>
      <c r="F15" s="88"/>
      <c r="G15" s="54" t="s">
        <v>11</v>
      </c>
      <c r="H15" s="6">
        <v>504</v>
      </c>
      <c r="I15" s="57"/>
    </row>
    <row r="16" spans="2:9" ht="18.75" customHeight="1" x14ac:dyDescent="0.15">
      <c r="G16" s="54" t="s">
        <v>9</v>
      </c>
      <c r="H16" s="8">
        <v>52320518</v>
      </c>
      <c r="I16" s="57"/>
    </row>
    <row r="17" spans="1:9" ht="18.75" customHeight="1" x14ac:dyDescent="0.15">
      <c r="G17" s="54" t="s">
        <v>12</v>
      </c>
      <c r="H17" s="6">
        <v>5512004494</v>
      </c>
      <c r="I17" s="57"/>
    </row>
    <row r="18" spans="1:9" ht="30.75" customHeight="1" x14ac:dyDescent="0.15">
      <c r="B18" s="4" t="s">
        <v>13</v>
      </c>
      <c r="C18" s="87" t="s">
        <v>274</v>
      </c>
      <c r="D18" s="87"/>
      <c r="E18" s="87"/>
      <c r="F18" s="87"/>
      <c r="G18" s="54" t="s">
        <v>14</v>
      </c>
      <c r="H18" s="6">
        <v>551201001</v>
      </c>
      <c r="I18" s="5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4" t="s">
        <v>17</v>
      </c>
      <c r="H19" s="5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81">
        <v>1</v>
      </c>
      <c r="B25" s="81"/>
      <c r="C25" s="58">
        <v>2</v>
      </c>
      <c r="D25" s="58">
        <v>3</v>
      </c>
      <c r="E25" s="58">
        <v>4</v>
      </c>
      <c r="F25" s="58">
        <v>5</v>
      </c>
      <c r="G25" s="58">
        <v>6</v>
      </c>
      <c r="H25" s="58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57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57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7">
        <f>F29+F30+F34+F35+F39+F40+F41</f>
        <v>105862610.28999999</v>
      </c>
      <c r="G28" s="17">
        <f t="shared" ref="G28:H28" si="1">G29+G30+G34+G35+G39+G40+G41</f>
        <v>94897964.899999991</v>
      </c>
      <c r="H28" s="17">
        <f t="shared" si="1"/>
        <v>94157036.040000007</v>
      </c>
      <c r="I28" s="57" t="s">
        <v>28</v>
      </c>
    </row>
    <row r="29" spans="1:9" ht="21.75" customHeight="1" x14ac:dyDescent="0.15">
      <c r="A29" s="79" t="s">
        <v>33</v>
      </c>
      <c r="B29" s="79"/>
      <c r="C29" s="18" t="s">
        <v>34</v>
      </c>
      <c r="D29" s="14" t="s">
        <v>35</v>
      </c>
      <c r="E29" s="14"/>
      <c r="F29" s="15">
        <v>0</v>
      </c>
      <c r="G29" s="7"/>
      <c r="H29" s="7"/>
      <c r="I29" s="57" t="s">
        <v>28</v>
      </c>
    </row>
    <row r="30" spans="1:9" ht="18.75" customHeight="1" x14ac:dyDescent="0.15">
      <c r="A30" s="79" t="s">
        <v>36</v>
      </c>
      <c r="B30" s="79"/>
      <c r="C30" s="18" t="s">
        <v>37</v>
      </c>
      <c r="D30" s="14" t="s">
        <v>38</v>
      </c>
      <c r="E30" s="14"/>
      <c r="F30" s="17">
        <f>F31+F32+F33</f>
        <v>102635027.59999999</v>
      </c>
      <c r="G30" s="9">
        <f t="shared" ref="G30:H30" si="2">G31+G32+G33</f>
        <v>92261454.519999996</v>
      </c>
      <c r="H30" s="9">
        <f t="shared" si="2"/>
        <v>91614003.859999999</v>
      </c>
      <c r="I30" s="57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52">
        <v>102635027.59999999</v>
      </c>
      <c r="G31" s="7">
        <v>92261454.519999996</v>
      </c>
      <c r="H31" s="7">
        <v>91614003.859999999</v>
      </c>
      <c r="I31" s="57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57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58"/>
    </row>
    <row r="34" spans="1:9" ht="19.5" customHeight="1" x14ac:dyDescent="0.15">
      <c r="A34" s="79" t="s">
        <v>43</v>
      </c>
      <c r="B34" s="79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57" t="s">
        <v>28</v>
      </c>
    </row>
    <row r="35" spans="1:9" ht="19.5" customHeight="1" x14ac:dyDescent="0.15">
      <c r="A35" s="79" t="s">
        <v>46</v>
      </c>
      <c r="B35" s="79"/>
      <c r="C35" s="18" t="s">
        <v>47</v>
      </c>
      <c r="D35" s="14" t="s">
        <v>48</v>
      </c>
      <c r="E35" s="14"/>
      <c r="F35" s="17">
        <f t="shared" ref="F35:H35" si="3">F36+F37+F38</f>
        <v>3227582.69</v>
      </c>
      <c r="G35" s="9">
        <f t="shared" si="3"/>
        <v>2636510.38</v>
      </c>
      <c r="H35" s="9">
        <f t="shared" si="3"/>
        <v>2543032.1800000002</v>
      </c>
      <c r="I35" s="57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52">
        <v>3227582.69</v>
      </c>
      <c r="G36" s="7">
        <v>2636510.38</v>
      </c>
      <c r="H36" s="7">
        <v>2543032.1800000002</v>
      </c>
      <c r="I36" s="57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57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58"/>
    </row>
    <row r="39" spans="1:9" ht="19.5" customHeight="1" x14ac:dyDescent="0.15">
      <c r="A39" s="79" t="s">
        <v>53</v>
      </c>
      <c r="B39" s="79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57" t="s">
        <v>28</v>
      </c>
    </row>
    <row r="40" spans="1:9" ht="19.5" customHeight="1" x14ac:dyDescent="0.15">
      <c r="A40" s="79" t="s">
        <v>56</v>
      </c>
      <c r="B40" s="79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57" t="s">
        <v>28</v>
      </c>
    </row>
    <row r="41" spans="1:9" ht="19.5" customHeight="1" x14ac:dyDescent="0.15">
      <c r="A41" s="79" t="s">
        <v>58</v>
      </c>
      <c r="B41" s="79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57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57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57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57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57" t="s">
        <v>28</v>
      </c>
    </row>
    <row r="46" spans="1:9" ht="18" customHeight="1" x14ac:dyDescent="0.15">
      <c r="A46" s="79" t="s">
        <v>69</v>
      </c>
      <c r="B46" s="79"/>
      <c r="C46" s="58" t="s">
        <v>70</v>
      </c>
      <c r="D46" s="58" t="s">
        <v>27</v>
      </c>
      <c r="E46" s="58"/>
      <c r="F46" s="9">
        <f>F47+F57+F63+F67+F71+F73</f>
        <v>105863741.41</v>
      </c>
      <c r="G46" s="9">
        <f t="shared" ref="G46:H46" si="4">G47+G57+G63+G67+G71+G73</f>
        <v>94897964.900000006</v>
      </c>
      <c r="H46" s="9">
        <f t="shared" si="4"/>
        <v>94157036.039999992</v>
      </c>
      <c r="I46" s="57" t="s">
        <v>28</v>
      </c>
    </row>
    <row r="47" spans="1:9" ht="26.25" customHeight="1" x14ac:dyDescent="0.15">
      <c r="A47" s="79" t="s">
        <v>71</v>
      </c>
      <c r="B47" s="79"/>
      <c r="C47" s="58" t="s">
        <v>72</v>
      </c>
      <c r="D47" s="58" t="s">
        <v>27</v>
      </c>
      <c r="E47" s="58"/>
      <c r="F47" s="9">
        <f>F48+F49+F50+F51+F54+F55+F56</f>
        <v>68109408.819999993</v>
      </c>
      <c r="G47" s="9">
        <f t="shared" ref="G47:H47" si="5">G48+G49+G50+G51+G54+G55+G56</f>
        <v>62013765.760000005</v>
      </c>
      <c r="H47" s="9">
        <f t="shared" si="5"/>
        <v>62018820.859999999</v>
      </c>
      <c r="I47" s="57" t="s">
        <v>28</v>
      </c>
    </row>
    <row r="48" spans="1:9" ht="24" customHeight="1" x14ac:dyDescent="0.15">
      <c r="A48" s="79" t="s">
        <v>73</v>
      </c>
      <c r="B48" s="79"/>
      <c r="C48" s="58" t="s">
        <v>74</v>
      </c>
      <c r="D48" s="58" t="s">
        <v>75</v>
      </c>
      <c r="E48" s="58"/>
      <c r="F48" s="7">
        <v>52466372.030000001</v>
      </c>
      <c r="G48" s="7">
        <v>47784620.130000003</v>
      </c>
      <c r="H48" s="7">
        <v>47788502.710000001</v>
      </c>
      <c r="I48" s="57" t="s">
        <v>28</v>
      </c>
    </row>
    <row r="49" spans="1:9" ht="17.25" customHeight="1" x14ac:dyDescent="0.15">
      <c r="A49" s="79" t="s">
        <v>76</v>
      </c>
      <c r="B49" s="79"/>
      <c r="C49" s="58" t="s">
        <v>77</v>
      </c>
      <c r="D49" s="58" t="s">
        <v>78</v>
      </c>
      <c r="E49" s="58"/>
      <c r="F49" s="7">
        <v>0</v>
      </c>
      <c r="G49" s="7">
        <v>0</v>
      </c>
      <c r="H49" s="7">
        <v>0</v>
      </c>
      <c r="I49" s="57" t="s">
        <v>28</v>
      </c>
    </row>
    <row r="50" spans="1:9" ht="33" customHeight="1" x14ac:dyDescent="0.15">
      <c r="A50" s="79" t="s">
        <v>79</v>
      </c>
      <c r="B50" s="79"/>
      <c r="C50" s="58" t="s">
        <v>80</v>
      </c>
      <c r="D50" s="58" t="s">
        <v>81</v>
      </c>
      <c r="E50" s="58"/>
      <c r="F50" s="7">
        <v>0</v>
      </c>
      <c r="G50" s="7">
        <v>0</v>
      </c>
      <c r="H50" s="7">
        <v>0</v>
      </c>
      <c r="I50" s="57" t="s">
        <v>28</v>
      </c>
    </row>
    <row r="51" spans="1:9" ht="28.5" customHeight="1" x14ac:dyDescent="0.15">
      <c r="A51" s="79" t="s">
        <v>82</v>
      </c>
      <c r="B51" s="79"/>
      <c r="C51" s="58" t="s">
        <v>83</v>
      </c>
      <c r="D51" s="58" t="s">
        <v>84</v>
      </c>
      <c r="E51" s="58"/>
      <c r="F51" s="9">
        <f>F52+F53</f>
        <v>15643036.789999999</v>
      </c>
      <c r="G51" s="9">
        <f t="shared" ref="G51:H51" si="6">G52+G53</f>
        <v>14229145.630000001</v>
      </c>
      <c r="H51" s="9">
        <f t="shared" si="6"/>
        <v>14230318.15</v>
      </c>
      <c r="I51" s="57" t="s">
        <v>28</v>
      </c>
    </row>
    <row r="52" spans="1:9" ht="24" customHeight="1" x14ac:dyDescent="0.15">
      <c r="A52" s="79" t="s">
        <v>85</v>
      </c>
      <c r="B52" s="79"/>
      <c r="C52" s="58" t="s">
        <v>86</v>
      </c>
      <c r="D52" s="58" t="s">
        <v>84</v>
      </c>
      <c r="E52" s="58"/>
      <c r="F52" s="7">
        <v>15643036.789999999</v>
      </c>
      <c r="G52" s="7">
        <v>14229145.630000001</v>
      </c>
      <c r="H52" s="7">
        <v>14230318.15</v>
      </c>
      <c r="I52" s="57" t="s">
        <v>28</v>
      </c>
    </row>
    <row r="53" spans="1:9" ht="17.25" customHeight="1" x14ac:dyDescent="0.15">
      <c r="A53" s="79" t="s">
        <v>87</v>
      </c>
      <c r="B53" s="79"/>
      <c r="C53" s="58" t="s">
        <v>88</v>
      </c>
      <c r="D53" s="58" t="s">
        <v>84</v>
      </c>
      <c r="E53" s="58"/>
      <c r="F53" s="7">
        <v>0</v>
      </c>
      <c r="G53" s="7">
        <v>0</v>
      </c>
      <c r="H53" s="7">
        <v>0</v>
      </c>
      <c r="I53" s="57" t="s">
        <v>28</v>
      </c>
    </row>
    <row r="54" spans="1:9" ht="24.75" customHeight="1" x14ac:dyDescent="0.15">
      <c r="A54" s="79" t="s">
        <v>89</v>
      </c>
      <c r="B54" s="79"/>
      <c r="C54" s="58" t="s">
        <v>90</v>
      </c>
      <c r="D54" s="58" t="s">
        <v>91</v>
      </c>
      <c r="E54" s="58"/>
      <c r="F54" s="7">
        <v>0</v>
      </c>
      <c r="G54" s="7">
        <v>0</v>
      </c>
      <c r="H54" s="7">
        <v>0</v>
      </c>
      <c r="I54" s="57" t="s">
        <v>28</v>
      </c>
    </row>
    <row r="55" spans="1:9" ht="27" customHeight="1" x14ac:dyDescent="0.15">
      <c r="A55" s="79" t="s">
        <v>92</v>
      </c>
      <c r="B55" s="79"/>
      <c r="C55" s="58" t="s">
        <v>93</v>
      </c>
      <c r="D55" s="58" t="s">
        <v>94</v>
      </c>
      <c r="E55" s="58"/>
      <c r="F55" s="7">
        <v>0</v>
      </c>
      <c r="G55" s="7">
        <v>0</v>
      </c>
      <c r="H55" s="7">
        <v>0</v>
      </c>
      <c r="I55" s="57" t="s">
        <v>28</v>
      </c>
    </row>
    <row r="56" spans="1:9" ht="26.25" customHeight="1" x14ac:dyDescent="0.15">
      <c r="A56" s="79" t="s">
        <v>95</v>
      </c>
      <c r="B56" s="79"/>
      <c r="C56" s="58" t="s">
        <v>96</v>
      </c>
      <c r="D56" s="58" t="s">
        <v>97</v>
      </c>
      <c r="E56" s="58"/>
      <c r="F56" s="7">
        <v>0</v>
      </c>
      <c r="G56" s="7">
        <v>0</v>
      </c>
      <c r="H56" s="7">
        <v>0</v>
      </c>
      <c r="I56" s="57" t="s">
        <v>28</v>
      </c>
    </row>
    <row r="57" spans="1:9" ht="24.75" customHeight="1" x14ac:dyDescent="0.15">
      <c r="A57" s="79" t="s">
        <v>98</v>
      </c>
      <c r="B57" s="79"/>
      <c r="C57" s="58" t="s">
        <v>99</v>
      </c>
      <c r="D57" s="58" t="s">
        <v>100</v>
      </c>
      <c r="E57" s="58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57" t="s">
        <v>28</v>
      </c>
    </row>
    <row r="58" spans="1:9" ht="33.75" customHeight="1" x14ac:dyDescent="0.15">
      <c r="A58" s="79" t="s">
        <v>101</v>
      </c>
      <c r="B58" s="79"/>
      <c r="C58" s="58" t="s">
        <v>102</v>
      </c>
      <c r="D58" s="58" t="s">
        <v>103</v>
      </c>
      <c r="E58" s="58"/>
      <c r="F58" s="7">
        <v>0</v>
      </c>
      <c r="G58" s="7">
        <v>0</v>
      </c>
      <c r="H58" s="7">
        <v>0</v>
      </c>
      <c r="I58" s="57" t="s">
        <v>28</v>
      </c>
    </row>
    <row r="59" spans="1:9" ht="41.25" customHeight="1" x14ac:dyDescent="0.15">
      <c r="A59" s="79" t="s">
        <v>104</v>
      </c>
      <c r="B59" s="79"/>
      <c r="C59" s="58" t="s">
        <v>105</v>
      </c>
      <c r="D59" s="58" t="s">
        <v>106</v>
      </c>
      <c r="E59" s="58"/>
      <c r="F59" s="7">
        <v>0</v>
      </c>
      <c r="G59" s="7">
        <v>0</v>
      </c>
      <c r="H59" s="7">
        <v>0</v>
      </c>
      <c r="I59" s="57" t="s">
        <v>28</v>
      </c>
    </row>
    <row r="60" spans="1:9" ht="33.75" customHeight="1" x14ac:dyDescent="0.15">
      <c r="A60" s="79" t="s">
        <v>107</v>
      </c>
      <c r="B60" s="79"/>
      <c r="C60" s="58" t="s">
        <v>108</v>
      </c>
      <c r="D60" s="58" t="s">
        <v>109</v>
      </c>
      <c r="E60" s="58"/>
      <c r="F60" s="7">
        <v>0</v>
      </c>
      <c r="G60" s="7">
        <v>0</v>
      </c>
      <c r="H60" s="7">
        <v>0</v>
      </c>
      <c r="I60" s="57" t="s">
        <v>28</v>
      </c>
    </row>
    <row r="61" spans="1:9" ht="46.5" customHeight="1" x14ac:dyDescent="0.15">
      <c r="A61" s="79" t="s">
        <v>110</v>
      </c>
      <c r="B61" s="79"/>
      <c r="C61" s="58" t="s">
        <v>111</v>
      </c>
      <c r="D61" s="58" t="s">
        <v>112</v>
      </c>
      <c r="E61" s="58"/>
      <c r="F61" s="7">
        <v>0</v>
      </c>
      <c r="G61" s="7">
        <v>0</v>
      </c>
      <c r="H61" s="7">
        <v>0</v>
      </c>
      <c r="I61" s="57" t="s">
        <v>28</v>
      </c>
    </row>
    <row r="62" spans="1:9" ht="24.75" customHeight="1" x14ac:dyDescent="0.15">
      <c r="A62" s="79" t="s">
        <v>113</v>
      </c>
      <c r="B62" s="79"/>
      <c r="C62" s="58" t="s">
        <v>114</v>
      </c>
      <c r="D62" s="58" t="s">
        <v>115</v>
      </c>
      <c r="E62" s="58"/>
      <c r="F62" s="7">
        <v>0</v>
      </c>
      <c r="G62" s="7">
        <v>0</v>
      </c>
      <c r="H62" s="7">
        <v>0</v>
      </c>
      <c r="I62" s="57" t="s">
        <v>28</v>
      </c>
    </row>
    <row r="63" spans="1:9" ht="19.5" customHeight="1" x14ac:dyDescent="0.15">
      <c r="A63" s="79" t="s">
        <v>116</v>
      </c>
      <c r="B63" s="79"/>
      <c r="C63" s="58" t="s">
        <v>117</v>
      </c>
      <c r="D63" s="58" t="s">
        <v>118</v>
      </c>
      <c r="E63" s="58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57" t="s">
        <v>28</v>
      </c>
    </row>
    <row r="64" spans="1:9" ht="24" customHeight="1" x14ac:dyDescent="0.15">
      <c r="A64" s="79" t="s">
        <v>119</v>
      </c>
      <c r="B64" s="79"/>
      <c r="C64" s="58" t="s">
        <v>120</v>
      </c>
      <c r="D64" s="58" t="s">
        <v>121</v>
      </c>
      <c r="E64" s="58"/>
      <c r="F64" s="7">
        <v>5590807</v>
      </c>
      <c r="G64" s="7">
        <v>5590807</v>
      </c>
      <c r="H64" s="7">
        <v>5590807</v>
      </c>
      <c r="I64" s="57" t="s">
        <v>28</v>
      </c>
    </row>
    <row r="65" spans="1:9" ht="24" customHeight="1" x14ac:dyDescent="0.15">
      <c r="A65" s="79" t="s">
        <v>122</v>
      </c>
      <c r="B65" s="79"/>
      <c r="C65" s="58" t="s">
        <v>123</v>
      </c>
      <c r="D65" s="58" t="s">
        <v>124</v>
      </c>
      <c r="E65" s="58"/>
      <c r="F65" s="7">
        <v>12636</v>
      </c>
      <c r="G65" s="7">
        <v>12636</v>
      </c>
      <c r="H65" s="7">
        <v>12636</v>
      </c>
      <c r="I65" s="57" t="s">
        <v>28</v>
      </c>
    </row>
    <row r="66" spans="1:9" ht="22.5" customHeight="1" x14ac:dyDescent="0.15">
      <c r="A66" s="79" t="s">
        <v>125</v>
      </c>
      <c r="B66" s="79"/>
      <c r="C66" s="58" t="s">
        <v>126</v>
      </c>
      <c r="D66" s="58" t="s">
        <v>127</v>
      </c>
      <c r="E66" s="58"/>
      <c r="F66" s="7">
        <v>0</v>
      </c>
      <c r="G66" s="7">
        <v>0</v>
      </c>
      <c r="H66" s="7">
        <v>0</v>
      </c>
      <c r="I66" s="57" t="s">
        <v>28</v>
      </c>
    </row>
    <row r="67" spans="1:9" ht="18.75" customHeight="1" x14ac:dyDescent="0.15">
      <c r="A67" s="79" t="s">
        <v>128</v>
      </c>
      <c r="B67" s="79"/>
      <c r="C67" s="58" t="s">
        <v>129</v>
      </c>
      <c r="D67" s="58" t="s">
        <v>27</v>
      </c>
      <c r="E67" s="58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57" t="s">
        <v>28</v>
      </c>
    </row>
    <row r="68" spans="1:9" ht="22.5" customHeight="1" x14ac:dyDescent="0.15">
      <c r="A68" s="79" t="s">
        <v>130</v>
      </c>
      <c r="B68" s="79"/>
      <c r="C68" s="58" t="s">
        <v>131</v>
      </c>
      <c r="D68" s="58" t="s">
        <v>132</v>
      </c>
      <c r="E68" s="58"/>
      <c r="F68" s="7">
        <v>0</v>
      </c>
      <c r="G68" s="7">
        <v>0</v>
      </c>
      <c r="H68" s="7">
        <v>0</v>
      </c>
      <c r="I68" s="57" t="s">
        <v>28</v>
      </c>
    </row>
    <row r="69" spans="1:9" ht="19.5" customHeight="1" x14ac:dyDescent="0.15">
      <c r="A69" s="79" t="s">
        <v>134</v>
      </c>
      <c r="B69" s="79"/>
      <c r="C69" s="58" t="s">
        <v>135</v>
      </c>
      <c r="D69" s="58" t="s">
        <v>136</v>
      </c>
      <c r="E69" s="58"/>
      <c r="F69" s="7">
        <v>0</v>
      </c>
      <c r="G69" s="7">
        <v>0</v>
      </c>
      <c r="H69" s="7">
        <v>0</v>
      </c>
      <c r="I69" s="57" t="s">
        <v>28</v>
      </c>
    </row>
    <row r="70" spans="1:9" ht="27.75" customHeight="1" x14ac:dyDescent="0.15">
      <c r="A70" s="79" t="s">
        <v>137</v>
      </c>
      <c r="B70" s="79"/>
      <c r="C70" s="58" t="s">
        <v>138</v>
      </c>
      <c r="D70" s="58" t="s">
        <v>139</v>
      </c>
      <c r="E70" s="58"/>
      <c r="F70" s="7">
        <v>0</v>
      </c>
      <c r="G70" s="7">
        <v>0</v>
      </c>
      <c r="H70" s="7">
        <v>0</v>
      </c>
      <c r="I70" s="57" t="s">
        <v>28</v>
      </c>
    </row>
    <row r="71" spans="1:9" ht="18" customHeight="1" x14ac:dyDescent="0.15">
      <c r="A71" s="79" t="s">
        <v>140</v>
      </c>
      <c r="B71" s="79"/>
      <c r="C71" s="58" t="s">
        <v>141</v>
      </c>
      <c r="D71" s="58" t="s">
        <v>27</v>
      </c>
      <c r="E71" s="58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57" t="s">
        <v>28</v>
      </c>
    </row>
    <row r="72" spans="1:9" ht="33" customHeight="1" x14ac:dyDescent="0.15">
      <c r="A72" s="79" t="s">
        <v>142</v>
      </c>
      <c r="B72" s="79"/>
      <c r="C72" s="58" t="s">
        <v>143</v>
      </c>
      <c r="D72" s="58" t="s">
        <v>144</v>
      </c>
      <c r="E72" s="58"/>
      <c r="F72" s="7">
        <v>0</v>
      </c>
      <c r="G72" s="7">
        <v>0</v>
      </c>
      <c r="H72" s="7">
        <v>0</v>
      </c>
      <c r="I72" s="57" t="s">
        <v>28</v>
      </c>
    </row>
    <row r="73" spans="1:9" ht="18" customHeight="1" x14ac:dyDescent="0.15">
      <c r="A73" s="76" t="s">
        <v>145</v>
      </c>
      <c r="B73" s="76"/>
      <c r="C73" s="16" t="s">
        <v>146</v>
      </c>
      <c r="D73" s="14" t="s">
        <v>27</v>
      </c>
      <c r="E73" s="14"/>
      <c r="F73" s="17">
        <f>F74+F75+F76+F77+F78+F79</f>
        <v>32150889.59</v>
      </c>
      <c r="G73" s="17">
        <f t="shared" ref="G73:H73" si="11">G74+G75+G76+G77+G78+G79</f>
        <v>27280756.140000001</v>
      </c>
      <c r="H73" s="17">
        <f t="shared" si="11"/>
        <v>26534772.18</v>
      </c>
      <c r="I73" s="57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57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57" t="s">
        <v>28</v>
      </c>
    </row>
    <row r="76" spans="1:9" ht="21.75" customHeight="1" x14ac:dyDescent="0.15">
      <c r="A76" s="76" t="s">
        <v>153</v>
      </c>
      <c r="B76" s="76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57" t="s">
        <v>28</v>
      </c>
    </row>
    <row r="77" spans="1:9" ht="24" customHeight="1" x14ac:dyDescent="0.15">
      <c r="A77" s="76" t="s">
        <v>156</v>
      </c>
      <c r="B77" s="76"/>
      <c r="C77" s="16" t="s">
        <v>157</v>
      </c>
      <c r="D77" s="16">
        <v>244</v>
      </c>
      <c r="E77" s="14"/>
      <c r="F77" s="15">
        <v>12985396.98</v>
      </c>
      <c r="G77" s="15">
        <v>7256229.2300000004</v>
      </c>
      <c r="H77" s="15">
        <v>6358431.1799999997</v>
      </c>
      <c r="I77" s="57" t="s">
        <v>28</v>
      </c>
    </row>
    <row r="78" spans="1:9" ht="24" customHeight="1" x14ac:dyDescent="0.15">
      <c r="A78" s="77" t="s">
        <v>266</v>
      </c>
      <c r="B78" s="78"/>
      <c r="C78" s="16">
        <v>2660</v>
      </c>
      <c r="D78" s="16">
        <v>247</v>
      </c>
      <c r="E78" s="14"/>
      <c r="F78" s="15">
        <v>19165492.609999999</v>
      </c>
      <c r="G78" s="15">
        <v>20024526.91</v>
      </c>
      <c r="H78" s="15">
        <v>20176341</v>
      </c>
      <c r="I78" s="58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58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58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57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57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57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57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57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57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57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57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57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57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32.25" customHeight="1" x14ac:dyDescent="0.15">
      <c r="A96" s="75"/>
      <c r="B96" s="75"/>
      <c r="C96" s="75"/>
      <c r="D96" s="75"/>
      <c r="E96" s="75"/>
      <c r="F96" s="14" t="s">
        <v>272</v>
      </c>
      <c r="G96" s="14" t="s">
        <v>273</v>
      </c>
      <c r="H96" s="14" t="s">
        <v>280</v>
      </c>
    </row>
    <row r="97" spans="1:8" x14ac:dyDescent="0.15">
      <c r="A97" s="57">
        <v>1</v>
      </c>
      <c r="B97" s="57">
        <v>2</v>
      </c>
      <c r="C97" s="57">
        <v>3</v>
      </c>
      <c r="D97" s="57">
        <v>4</v>
      </c>
      <c r="E97" s="57">
        <v>5</v>
      </c>
      <c r="F97" s="57">
        <v>6</v>
      </c>
      <c r="G97" s="57">
        <v>7</v>
      </c>
      <c r="H97" s="57">
        <v>8</v>
      </c>
    </row>
    <row r="98" spans="1:8" x14ac:dyDescent="0.15">
      <c r="A98" s="57" t="s">
        <v>28</v>
      </c>
      <c r="B98" s="1" t="s">
        <v>188</v>
      </c>
      <c r="C98" s="57" t="s">
        <v>189</v>
      </c>
      <c r="D98" s="57" t="s">
        <v>133</v>
      </c>
      <c r="E98" s="57"/>
      <c r="F98" s="10">
        <f>F99+F100+F101+F104</f>
        <v>32150889.59</v>
      </c>
      <c r="G98" s="10">
        <f>G99+G100+G101+G104</f>
        <v>27280756.140000001</v>
      </c>
      <c r="H98" s="10">
        <f>H99+H100+H101+H104</f>
        <v>26534772.18</v>
      </c>
    </row>
    <row r="99" spans="1:8" ht="31.5" x14ac:dyDescent="0.15">
      <c r="A99" s="57" t="s">
        <v>190</v>
      </c>
      <c r="B99" s="1" t="s">
        <v>191</v>
      </c>
      <c r="C99" s="57" t="s">
        <v>192</v>
      </c>
      <c r="D99" s="57" t="s">
        <v>133</v>
      </c>
      <c r="E99" s="57"/>
      <c r="F99" s="2"/>
      <c r="G99" s="2"/>
      <c r="H99" s="2"/>
    </row>
    <row r="100" spans="1:8" ht="42" x14ac:dyDescent="0.15">
      <c r="A100" s="57" t="s">
        <v>193</v>
      </c>
      <c r="B100" s="1" t="s">
        <v>194</v>
      </c>
      <c r="C100" s="57" t="s">
        <v>195</v>
      </c>
      <c r="D100" s="57" t="s">
        <v>133</v>
      </c>
      <c r="E100" s="57"/>
      <c r="F100" s="2"/>
      <c r="G100" s="2"/>
      <c r="H100" s="2"/>
    </row>
    <row r="101" spans="1:8" ht="31.5" x14ac:dyDescent="0.15">
      <c r="A101" s="57" t="s">
        <v>196</v>
      </c>
      <c r="B101" s="1" t="s">
        <v>197</v>
      </c>
      <c r="C101" s="57" t="s">
        <v>198</v>
      </c>
      <c r="D101" s="57" t="s">
        <v>133</v>
      </c>
      <c r="E101" s="57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57" t="s">
        <v>199</v>
      </c>
      <c r="B102" s="1" t="s">
        <v>200</v>
      </c>
      <c r="C102" s="57" t="s">
        <v>201</v>
      </c>
      <c r="D102" s="57" t="s">
        <v>133</v>
      </c>
      <c r="E102" s="57"/>
      <c r="F102" s="2"/>
      <c r="G102" s="2"/>
      <c r="H102" s="2"/>
    </row>
    <row r="103" spans="1:8" x14ac:dyDescent="0.15">
      <c r="A103" s="57" t="s">
        <v>202</v>
      </c>
      <c r="B103" s="1" t="s">
        <v>203</v>
      </c>
      <c r="C103" s="57" t="s">
        <v>204</v>
      </c>
      <c r="D103" s="57" t="s">
        <v>133</v>
      </c>
      <c r="E103" s="57"/>
      <c r="F103" s="2"/>
      <c r="G103" s="2"/>
      <c r="H103" s="2"/>
    </row>
    <row r="104" spans="1:8" ht="42" x14ac:dyDescent="0.15">
      <c r="A104" s="57" t="s">
        <v>205</v>
      </c>
      <c r="B104" s="1" t="s">
        <v>206</v>
      </c>
      <c r="C104" s="57" t="s">
        <v>207</v>
      </c>
      <c r="D104" s="57" t="s">
        <v>133</v>
      </c>
      <c r="E104" s="57"/>
      <c r="F104" s="10">
        <f>F105+F108+F111+F112+F115</f>
        <v>32150889.59</v>
      </c>
      <c r="G104" s="10">
        <f t="shared" ref="G104:H104" si="16">G105+G108+G111+G112+G115</f>
        <v>27280756.140000001</v>
      </c>
      <c r="H104" s="10">
        <f t="shared" si="16"/>
        <v>26534772.18</v>
      </c>
    </row>
    <row r="105" spans="1:8" ht="31.5" x14ac:dyDescent="0.15">
      <c r="A105" s="57" t="s">
        <v>208</v>
      </c>
      <c r="B105" s="1" t="s">
        <v>209</v>
      </c>
      <c r="C105" s="57" t="s">
        <v>210</v>
      </c>
      <c r="D105" s="57" t="s">
        <v>133</v>
      </c>
      <c r="E105" s="57"/>
      <c r="F105" s="10">
        <f>F106+F107</f>
        <v>32150889.59</v>
      </c>
      <c r="G105" s="10">
        <f t="shared" ref="G105:H105" si="17">G106+G107</f>
        <v>27280756.140000001</v>
      </c>
      <c r="H105" s="10">
        <f t="shared" si="17"/>
        <v>26534772.18</v>
      </c>
    </row>
    <row r="106" spans="1:8" x14ac:dyDescent="0.15">
      <c r="A106" s="57" t="s">
        <v>211</v>
      </c>
      <c r="B106" s="1" t="s">
        <v>200</v>
      </c>
      <c r="C106" s="57" t="s">
        <v>212</v>
      </c>
      <c r="D106" s="57" t="s">
        <v>133</v>
      </c>
      <c r="E106" s="57"/>
      <c r="F106" s="7">
        <f>F73</f>
        <v>32150889.59</v>
      </c>
      <c r="G106" s="7">
        <f>G73</f>
        <v>27280756.140000001</v>
      </c>
      <c r="H106" s="7">
        <f>H73</f>
        <v>26534772.18</v>
      </c>
    </row>
    <row r="107" spans="1:8" x14ac:dyDescent="0.15">
      <c r="A107" s="57" t="s">
        <v>213</v>
      </c>
      <c r="B107" s="1" t="s">
        <v>203</v>
      </c>
      <c r="C107" s="57" t="s">
        <v>214</v>
      </c>
      <c r="D107" s="57" t="s">
        <v>133</v>
      </c>
      <c r="E107" s="57"/>
      <c r="F107" s="2"/>
      <c r="G107" s="2"/>
      <c r="H107" s="2"/>
    </row>
    <row r="108" spans="1:8" ht="31.5" x14ac:dyDescent="0.15">
      <c r="A108" s="57" t="s">
        <v>215</v>
      </c>
      <c r="B108" s="1" t="s">
        <v>216</v>
      </c>
      <c r="C108" s="57" t="s">
        <v>217</v>
      </c>
      <c r="D108" s="57" t="s">
        <v>133</v>
      </c>
      <c r="E108" s="57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57" t="s">
        <v>218</v>
      </c>
      <c r="B109" s="1" t="s">
        <v>200</v>
      </c>
      <c r="C109" s="57" t="s">
        <v>219</v>
      </c>
      <c r="D109" s="57" t="s">
        <v>133</v>
      </c>
      <c r="E109" s="57"/>
      <c r="F109" s="2"/>
      <c r="G109" s="2"/>
      <c r="H109" s="2"/>
    </row>
    <row r="110" spans="1:8" x14ac:dyDescent="0.15">
      <c r="A110" s="57" t="s">
        <v>220</v>
      </c>
      <c r="B110" s="1" t="s">
        <v>203</v>
      </c>
      <c r="C110" s="57" t="s">
        <v>221</v>
      </c>
      <c r="D110" s="57" t="s">
        <v>133</v>
      </c>
      <c r="E110" s="57"/>
      <c r="F110" s="2"/>
      <c r="G110" s="2"/>
      <c r="H110" s="2"/>
    </row>
    <row r="111" spans="1:8" ht="21" x14ac:dyDescent="0.15">
      <c r="A111" s="57" t="s">
        <v>222</v>
      </c>
      <c r="B111" s="1" t="s">
        <v>223</v>
      </c>
      <c r="C111" s="57" t="s">
        <v>224</v>
      </c>
      <c r="D111" s="57" t="s">
        <v>133</v>
      </c>
      <c r="E111" s="57"/>
      <c r="F111" s="2"/>
      <c r="G111" s="2"/>
      <c r="H111" s="2"/>
    </row>
    <row r="112" spans="1:8" x14ac:dyDescent="0.15">
      <c r="A112" s="57" t="s">
        <v>225</v>
      </c>
      <c r="B112" s="1" t="s">
        <v>226</v>
      </c>
      <c r="C112" s="57" t="s">
        <v>227</v>
      </c>
      <c r="D112" s="57" t="s">
        <v>133</v>
      </c>
      <c r="E112" s="57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57" t="s">
        <v>228</v>
      </c>
      <c r="B113" s="1" t="s">
        <v>200</v>
      </c>
      <c r="C113" s="57" t="s">
        <v>229</v>
      </c>
      <c r="D113" s="57" t="s">
        <v>133</v>
      </c>
      <c r="E113" s="57"/>
      <c r="F113" s="2"/>
      <c r="G113" s="2"/>
      <c r="H113" s="2"/>
    </row>
    <row r="114" spans="1:8" x14ac:dyDescent="0.15">
      <c r="A114" s="57" t="s">
        <v>230</v>
      </c>
      <c r="B114" s="1" t="s">
        <v>203</v>
      </c>
      <c r="C114" s="57" t="s">
        <v>231</v>
      </c>
      <c r="D114" s="57" t="s">
        <v>133</v>
      </c>
      <c r="E114" s="57"/>
      <c r="F114" s="2"/>
      <c r="G114" s="2"/>
      <c r="H114" s="2"/>
    </row>
    <row r="115" spans="1:8" x14ac:dyDescent="0.15">
      <c r="A115" s="57" t="s">
        <v>232</v>
      </c>
      <c r="B115" s="1" t="s">
        <v>233</v>
      </c>
      <c r="C115" s="57" t="s">
        <v>234</v>
      </c>
      <c r="D115" s="57" t="s">
        <v>133</v>
      </c>
      <c r="E115" s="57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57" t="s">
        <v>235</v>
      </c>
      <c r="B116" s="1" t="s">
        <v>200</v>
      </c>
      <c r="C116" s="57" t="s">
        <v>236</v>
      </c>
      <c r="D116" s="57" t="s">
        <v>133</v>
      </c>
      <c r="E116" s="57"/>
      <c r="F116" s="2"/>
      <c r="G116" s="2"/>
      <c r="H116" s="2"/>
    </row>
    <row r="117" spans="1:8" x14ac:dyDescent="0.15">
      <c r="A117" s="57" t="s">
        <v>237</v>
      </c>
      <c r="B117" s="1" t="s">
        <v>203</v>
      </c>
      <c r="C117" s="57" t="s">
        <v>238</v>
      </c>
      <c r="D117" s="57" t="s">
        <v>133</v>
      </c>
      <c r="E117" s="57"/>
      <c r="F117" s="2"/>
      <c r="G117" s="2"/>
      <c r="H117" s="2"/>
    </row>
    <row r="118" spans="1:8" ht="42" x14ac:dyDescent="0.15">
      <c r="A118" s="57" t="s">
        <v>239</v>
      </c>
      <c r="B118" s="1" t="s">
        <v>240</v>
      </c>
      <c r="C118" s="57" t="s">
        <v>241</v>
      </c>
      <c r="D118" s="57" t="s">
        <v>133</v>
      </c>
      <c r="E118" s="57"/>
      <c r="F118" s="10">
        <f>F119+F120+F121</f>
        <v>32150889.59</v>
      </c>
      <c r="G118" s="10">
        <f t="shared" ref="G118:H118" si="21">G119+G120+G121</f>
        <v>27280756.140000001</v>
      </c>
      <c r="H118" s="10">
        <f t="shared" si="21"/>
        <v>26534772.18</v>
      </c>
    </row>
    <row r="119" spans="1:8" x14ac:dyDescent="0.15">
      <c r="A119" s="57" t="s">
        <v>242</v>
      </c>
      <c r="B119" s="1" t="s">
        <v>243</v>
      </c>
      <c r="C119" s="57" t="s">
        <v>244</v>
      </c>
      <c r="D119" s="14">
        <v>2024</v>
      </c>
      <c r="E119" s="57"/>
      <c r="F119" s="7">
        <f>F104</f>
        <v>32150889.59</v>
      </c>
      <c r="G119" s="7">
        <f t="shared" ref="G119:H119" si="22">G104</f>
        <v>27280756.140000001</v>
      </c>
      <c r="H119" s="7">
        <f t="shared" si="22"/>
        <v>26534772.18</v>
      </c>
    </row>
    <row r="120" spans="1:8" x14ac:dyDescent="0.15">
      <c r="A120" s="57" t="s">
        <v>245</v>
      </c>
      <c r="B120" s="1" t="s">
        <v>243</v>
      </c>
      <c r="C120" s="57" t="s">
        <v>246</v>
      </c>
      <c r="D120" s="14">
        <v>2025</v>
      </c>
      <c r="E120" s="57"/>
      <c r="F120" s="2"/>
      <c r="G120" s="2"/>
      <c r="H120" s="2"/>
    </row>
    <row r="121" spans="1:8" x14ac:dyDescent="0.15">
      <c r="A121" s="57" t="s">
        <v>247</v>
      </c>
      <c r="B121" s="1" t="s">
        <v>243</v>
      </c>
      <c r="C121" s="57" t="s">
        <v>248</v>
      </c>
      <c r="D121" s="14">
        <v>2026</v>
      </c>
      <c r="E121" s="57"/>
      <c r="F121" s="2"/>
      <c r="G121" s="2"/>
      <c r="H121" s="2"/>
    </row>
    <row r="122" spans="1:8" ht="42" x14ac:dyDescent="0.15">
      <c r="A122" s="57" t="s">
        <v>249</v>
      </c>
      <c r="B122" s="1" t="s">
        <v>250</v>
      </c>
      <c r="C122" s="57" t="s">
        <v>251</v>
      </c>
      <c r="D122" s="14" t="s">
        <v>133</v>
      </c>
      <c r="E122" s="57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57" t="s">
        <v>252</v>
      </c>
      <c r="B123" s="1" t="s">
        <v>243</v>
      </c>
      <c r="C123" s="57" t="s">
        <v>253</v>
      </c>
      <c r="D123" s="14">
        <v>2024</v>
      </c>
      <c r="E123" s="57"/>
      <c r="F123" s="2"/>
      <c r="G123" s="2"/>
      <c r="H123" s="2"/>
    </row>
    <row r="124" spans="1:8" x14ac:dyDescent="0.15">
      <c r="A124" s="57" t="s">
        <v>254</v>
      </c>
      <c r="B124" s="1" t="s">
        <v>243</v>
      </c>
      <c r="C124" s="57" t="s">
        <v>255</v>
      </c>
      <c r="D124" s="14">
        <v>2025</v>
      </c>
      <c r="E124" s="57"/>
      <c r="F124" s="2"/>
      <c r="G124" s="2"/>
      <c r="H124" s="2"/>
    </row>
    <row r="125" spans="1:8" x14ac:dyDescent="0.15">
      <c r="A125" s="57" t="s">
        <v>256</v>
      </c>
      <c r="B125" s="1" t="s">
        <v>243</v>
      </c>
      <c r="C125" s="57" t="s">
        <v>257</v>
      </c>
      <c r="D125" s="14">
        <v>2026</v>
      </c>
      <c r="E125" s="57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56"/>
      <c r="F127" s="72" t="s">
        <v>269</v>
      </c>
      <c r="G127" s="73"/>
    </row>
    <row r="128" spans="1:8" x14ac:dyDescent="0.15">
      <c r="C128" s="69" t="s">
        <v>259</v>
      </c>
      <c r="D128" s="69"/>
      <c r="E128" s="53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55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53" t="s">
        <v>261</v>
      </c>
      <c r="F131" s="69" t="s">
        <v>262</v>
      </c>
      <c r="G131" s="69"/>
    </row>
    <row r="132" spans="1:7" ht="10.5" customHeight="1" x14ac:dyDescent="0.15">
      <c r="A132" s="70" t="s">
        <v>292</v>
      </c>
      <c r="B132" s="70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308E-7124-4683-A0C2-AFFE83F24A19}">
  <sheetPr>
    <pageSetUpPr fitToPage="1"/>
  </sheetPr>
  <dimension ref="A1:I132"/>
  <sheetViews>
    <sheetView tabSelected="1" topLeftCell="A17" workbookViewId="0">
      <selection activeCell="F67" sqref="F6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271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67"/>
      <c r="H5" s="82" t="s">
        <v>270</v>
      </c>
      <c r="I5" s="82"/>
    </row>
    <row r="6" spans="2:9" ht="15" customHeight="1" x14ac:dyDescent="0.15">
      <c r="G6" s="68" t="s">
        <v>2</v>
      </c>
      <c r="H6" s="83" t="s">
        <v>3</v>
      </c>
      <c r="I6" s="83"/>
    </row>
    <row r="7" spans="2:9" ht="30" customHeight="1" x14ac:dyDescent="0.15">
      <c r="G7" s="70" t="s">
        <v>295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296</v>
      </c>
      <c r="E13" s="86"/>
      <c r="F13" s="86"/>
      <c r="G13" s="13" t="s">
        <v>8</v>
      </c>
      <c r="H13" s="14" t="s">
        <v>297</v>
      </c>
      <c r="I13" s="14"/>
    </row>
    <row r="14" spans="2:9" ht="18.75" customHeight="1" x14ac:dyDescent="0.15">
      <c r="G14" s="62" t="s">
        <v>9</v>
      </c>
      <c r="H14" s="6">
        <v>52302592</v>
      </c>
      <c r="I14" s="65"/>
    </row>
    <row r="15" spans="2:9" ht="26.25" customHeight="1" x14ac:dyDescent="0.15">
      <c r="B15" s="4" t="s">
        <v>10</v>
      </c>
      <c r="C15" s="88" t="s">
        <v>288</v>
      </c>
      <c r="D15" s="88"/>
      <c r="E15" s="88"/>
      <c r="F15" s="88"/>
      <c r="G15" s="62" t="s">
        <v>11</v>
      </c>
      <c r="H15" s="6">
        <v>504</v>
      </c>
      <c r="I15" s="65"/>
    </row>
    <row r="16" spans="2:9" ht="18.75" customHeight="1" x14ac:dyDescent="0.15">
      <c r="G16" s="62" t="s">
        <v>9</v>
      </c>
      <c r="H16" s="8">
        <v>52320518</v>
      </c>
      <c r="I16" s="65"/>
    </row>
    <row r="17" spans="1:9" ht="18.75" customHeight="1" x14ac:dyDescent="0.15">
      <c r="G17" s="62" t="s">
        <v>12</v>
      </c>
      <c r="H17" s="6">
        <v>5512004494</v>
      </c>
      <c r="I17" s="65"/>
    </row>
    <row r="18" spans="1:9" ht="30.75" customHeight="1" x14ac:dyDescent="0.15">
      <c r="B18" s="4" t="s">
        <v>13</v>
      </c>
      <c r="C18" s="87" t="s">
        <v>274</v>
      </c>
      <c r="D18" s="87"/>
      <c r="E18" s="87"/>
      <c r="F18" s="87"/>
      <c r="G18" s="62" t="s">
        <v>14</v>
      </c>
      <c r="H18" s="6">
        <v>551201001</v>
      </c>
      <c r="I18" s="6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2" t="s">
        <v>17</v>
      </c>
      <c r="H19" s="6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81">
        <v>1</v>
      </c>
      <c r="B25" s="81"/>
      <c r="C25" s="66">
        <v>2</v>
      </c>
      <c r="D25" s="66">
        <v>3</v>
      </c>
      <c r="E25" s="66">
        <v>4</v>
      </c>
      <c r="F25" s="66">
        <v>5</v>
      </c>
      <c r="G25" s="66">
        <v>6</v>
      </c>
      <c r="H25" s="66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65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65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7">
        <f>F29+F30+F34+F35+F39+F40+F41</f>
        <v>105266624.69</v>
      </c>
      <c r="G28" s="17">
        <f t="shared" ref="G28:H28" si="1">G29+G30+G34+G35+G39+G40+G41</f>
        <v>94897964.899999991</v>
      </c>
      <c r="H28" s="17">
        <f t="shared" si="1"/>
        <v>94157036.040000007</v>
      </c>
      <c r="I28" s="65" t="s">
        <v>28</v>
      </c>
    </row>
    <row r="29" spans="1:9" ht="21.75" customHeight="1" x14ac:dyDescent="0.15">
      <c r="A29" s="79" t="s">
        <v>33</v>
      </c>
      <c r="B29" s="79"/>
      <c r="C29" s="18" t="s">
        <v>34</v>
      </c>
      <c r="D29" s="14" t="s">
        <v>35</v>
      </c>
      <c r="E29" s="14"/>
      <c r="F29" s="15">
        <v>0</v>
      </c>
      <c r="G29" s="7"/>
      <c r="H29" s="7"/>
      <c r="I29" s="65" t="s">
        <v>28</v>
      </c>
    </row>
    <row r="30" spans="1:9" ht="18.75" customHeight="1" x14ac:dyDescent="0.15">
      <c r="A30" s="79" t="s">
        <v>36</v>
      </c>
      <c r="B30" s="79"/>
      <c r="C30" s="18" t="s">
        <v>37</v>
      </c>
      <c r="D30" s="14" t="s">
        <v>38</v>
      </c>
      <c r="E30" s="14"/>
      <c r="F30" s="17">
        <f>F31+F32+F33</f>
        <v>101929042</v>
      </c>
      <c r="G30" s="9">
        <f t="shared" ref="G30:H30" si="2">G31+G32+G33</f>
        <v>92261454.519999996</v>
      </c>
      <c r="H30" s="9">
        <f t="shared" si="2"/>
        <v>91614003.859999999</v>
      </c>
      <c r="I30" s="65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52">
        <v>101929042</v>
      </c>
      <c r="G31" s="7">
        <v>92261454.519999996</v>
      </c>
      <c r="H31" s="7">
        <v>91614003.859999999</v>
      </c>
      <c r="I31" s="65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65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66"/>
    </row>
    <row r="34" spans="1:9" ht="19.5" customHeight="1" x14ac:dyDescent="0.15">
      <c r="A34" s="79" t="s">
        <v>43</v>
      </c>
      <c r="B34" s="79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65" t="s">
        <v>28</v>
      </c>
    </row>
    <row r="35" spans="1:9" ht="19.5" customHeight="1" x14ac:dyDescent="0.15">
      <c r="A35" s="79" t="s">
        <v>46</v>
      </c>
      <c r="B35" s="79"/>
      <c r="C35" s="18" t="s">
        <v>47</v>
      </c>
      <c r="D35" s="14" t="s">
        <v>48</v>
      </c>
      <c r="E35" s="14"/>
      <c r="F35" s="17">
        <f t="shared" ref="F35:H35" si="3">F36+F37+F38</f>
        <v>3337582.69</v>
      </c>
      <c r="G35" s="9">
        <f t="shared" si="3"/>
        <v>2636510.38</v>
      </c>
      <c r="H35" s="9">
        <f t="shared" si="3"/>
        <v>2543032.1800000002</v>
      </c>
      <c r="I35" s="65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52">
        <v>3337582.69</v>
      </c>
      <c r="G36" s="7">
        <v>2636510.38</v>
      </c>
      <c r="H36" s="7">
        <v>2543032.1800000002</v>
      </c>
      <c r="I36" s="65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65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66"/>
    </row>
    <row r="39" spans="1:9" ht="19.5" customHeight="1" x14ac:dyDescent="0.15">
      <c r="A39" s="79" t="s">
        <v>53</v>
      </c>
      <c r="B39" s="79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65" t="s">
        <v>28</v>
      </c>
    </row>
    <row r="40" spans="1:9" ht="19.5" customHeight="1" x14ac:dyDescent="0.15">
      <c r="A40" s="79" t="s">
        <v>56</v>
      </c>
      <c r="B40" s="79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65" t="s">
        <v>28</v>
      </c>
    </row>
    <row r="41" spans="1:9" ht="19.5" customHeight="1" x14ac:dyDescent="0.15">
      <c r="A41" s="79" t="s">
        <v>58</v>
      </c>
      <c r="B41" s="79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65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65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65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65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65" t="s">
        <v>28</v>
      </c>
    </row>
    <row r="46" spans="1:9" ht="18" customHeight="1" x14ac:dyDescent="0.15">
      <c r="A46" s="79" t="s">
        <v>69</v>
      </c>
      <c r="B46" s="79"/>
      <c r="C46" s="66" t="s">
        <v>70</v>
      </c>
      <c r="D46" s="66" t="s">
        <v>27</v>
      </c>
      <c r="E46" s="66"/>
      <c r="F46" s="9">
        <f>F47+F57+F63+F67+F71+F73</f>
        <v>105267755.81</v>
      </c>
      <c r="G46" s="9">
        <f t="shared" ref="G46:H46" si="4">G47+G57+G63+G67+G71+G73</f>
        <v>94897964.900000006</v>
      </c>
      <c r="H46" s="9">
        <f t="shared" si="4"/>
        <v>94157036.039999992</v>
      </c>
      <c r="I46" s="65" t="s">
        <v>28</v>
      </c>
    </row>
    <row r="47" spans="1:9" ht="26.25" customHeight="1" x14ac:dyDescent="0.15">
      <c r="A47" s="79" t="s">
        <v>71</v>
      </c>
      <c r="B47" s="79"/>
      <c r="C47" s="66" t="s">
        <v>72</v>
      </c>
      <c r="D47" s="66" t="s">
        <v>27</v>
      </c>
      <c r="E47" s="66"/>
      <c r="F47" s="9">
        <f>F48+F49+F50+F51+F54+F55+F56</f>
        <v>68109408.819999993</v>
      </c>
      <c r="G47" s="9">
        <f t="shared" ref="G47:H47" si="5">G48+G49+G50+G51+G54+G55+G56</f>
        <v>62013765.760000005</v>
      </c>
      <c r="H47" s="9">
        <f t="shared" si="5"/>
        <v>62018820.859999999</v>
      </c>
      <c r="I47" s="65" t="s">
        <v>28</v>
      </c>
    </row>
    <row r="48" spans="1:9" ht="24" customHeight="1" x14ac:dyDescent="0.15">
      <c r="A48" s="79" t="s">
        <v>73</v>
      </c>
      <c r="B48" s="79"/>
      <c r="C48" s="66" t="s">
        <v>74</v>
      </c>
      <c r="D48" s="66" t="s">
        <v>75</v>
      </c>
      <c r="E48" s="66"/>
      <c r="F48" s="7">
        <v>52466372.030000001</v>
      </c>
      <c r="G48" s="7">
        <v>47784620.130000003</v>
      </c>
      <c r="H48" s="7">
        <v>47788502.710000001</v>
      </c>
      <c r="I48" s="65" t="s">
        <v>28</v>
      </c>
    </row>
    <row r="49" spans="1:9" ht="17.25" customHeight="1" x14ac:dyDescent="0.15">
      <c r="A49" s="79" t="s">
        <v>76</v>
      </c>
      <c r="B49" s="79"/>
      <c r="C49" s="66" t="s">
        <v>77</v>
      </c>
      <c r="D49" s="66" t="s">
        <v>78</v>
      </c>
      <c r="E49" s="66"/>
      <c r="F49" s="7">
        <v>0</v>
      </c>
      <c r="G49" s="7">
        <v>0</v>
      </c>
      <c r="H49" s="7">
        <v>0</v>
      </c>
      <c r="I49" s="65" t="s">
        <v>28</v>
      </c>
    </row>
    <row r="50" spans="1:9" ht="33" customHeight="1" x14ac:dyDescent="0.15">
      <c r="A50" s="79" t="s">
        <v>79</v>
      </c>
      <c r="B50" s="79"/>
      <c r="C50" s="66" t="s">
        <v>80</v>
      </c>
      <c r="D50" s="66" t="s">
        <v>81</v>
      </c>
      <c r="E50" s="66"/>
      <c r="F50" s="7">
        <v>0</v>
      </c>
      <c r="G50" s="7">
        <v>0</v>
      </c>
      <c r="H50" s="7">
        <v>0</v>
      </c>
      <c r="I50" s="65" t="s">
        <v>28</v>
      </c>
    </row>
    <row r="51" spans="1:9" ht="28.5" customHeight="1" x14ac:dyDescent="0.15">
      <c r="A51" s="79" t="s">
        <v>82</v>
      </c>
      <c r="B51" s="79"/>
      <c r="C51" s="66" t="s">
        <v>83</v>
      </c>
      <c r="D51" s="66" t="s">
        <v>84</v>
      </c>
      <c r="E51" s="66"/>
      <c r="F51" s="9">
        <f>F52+F53</f>
        <v>15643036.789999999</v>
      </c>
      <c r="G51" s="9">
        <f t="shared" ref="G51:H51" si="6">G52+G53</f>
        <v>14229145.630000001</v>
      </c>
      <c r="H51" s="9">
        <f t="shared" si="6"/>
        <v>14230318.15</v>
      </c>
      <c r="I51" s="65" t="s">
        <v>28</v>
      </c>
    </row>
    <row r="52" spans="1:9" ht="24" customHeight="1" x14ac:dyDescent="0.15">
      <c r="A52" s="79" t="s">
        <v>85</v>
      </c>
      <c r="B52" s="79"/>
      <c r="C52" s="66" t="s">
        <v>86</v>
      </c>
      <c r="D52" s="66" t="s">
        <v>84</v>
      </c>
      <c r="E52" s="66"/>
      <c r="F52" s="7">
        <v>15643036.789999999</v>
      </c>
      <c r="G52" s="7">
        <v>14229145.630000001</v>
      </c>
      <c r="H52" s="7">
        <v>14230318.15</v>
      </c>
      <c r="I52" s="65" t="s">
        <v>28</v>
      </c>
    </row>
    <row r="53" spans="1:9" ht="17.25" customHeight="1" x14ac:dyDescent="0.15">
      <c r="A53" s="79" t="s">
        <v>87</v>
      </c>
      <c r="B53" s="79"/>
      <c r="C53" s="66" t="s">
        <v>88</v>
      </c>
      <c r="D53" s="66" t="s">
        <v>84</v>
      </c>
      <c r="E53" s="66"/>
      <c r="F53" s="7">
        <v>0</v>
      </c>
      <c r="G53" s="7">
        <v>0</v>
      </c>
      <c r="H53" s="7">
        <v>0</v>
      </c>
      <c r="I53" s="65" t="s">
        <v>28</v>
      </c>
    </row>
    <row r="54" spans="1:9" ht="24.75" customHeight="1" x14ac:dyDescent="0.15">
      <c r="A54" s="79" t="s">
        <v>89</v>
      </c>
      <c r="B54" s="79"/>
      <c r="C54" s="66" t="s">
        <v>90</v>
      </c>
      <c r="D54" s="66" t="s">
        <v>91</v>
      </c>
      <c r="E54" s="66"/>
      <c r="F54" s="7">
        <v>0</v>
      </c>
      <c r="G54" s="7">
        <v>0</v>
      </c>
      <c r="H54" s="7">
        <v>0</v>
      </c>
      <c r="I54" s="65" t="s">
        <v>28</v>
      </c>
    </row>
    <row r="55" spans="1:9" ht="27" customHeight="1" x14ac:dyDescent="0.15">
      <c r="A55" s="79" t="s">
        <v>92</v>
      </c>
      <c r="B55" s="79"/>
      <c r="C55" s="66" t="s">
        <v>93</v>
      </c>
      <c r="D55" s="66" t="s">
        <v>94</v>
      </c>
      <c r="E55" s="66"/>
      <c r="F55" s="7">
        <v>0</v>
      </c>
      <c r="G55" s="7">
        <v>0</v>
      </c>
      <c r="H55" s="7">
        <v>0</v>
      </c>
      <c r="I55" s="65" t="s">
        <v>28</v>
      </c>
    </row>
    <row r="56" spans="1:9" ht="26.25" customHeight="1" x14ac:dyDescent="0.15">
      <c r="A56" s="79" t="s">
        <v>95</v>
      </c>
      <c r="B56" s="79"/>
      <c r="C56" s="66" t="s">
        <v>96</v>
      </c>
      <c r="D56" s="66" t="s">
        <v>97</v>
      </c>
      <c r="E56" s="66"/>
      <c r="F56" s="7">
        <v>0</v>
      </c>
      <c r="G56" s="7">
        <v>0</v>
      </c>
      <c r="H56" s="7">
        <v>0</v>
      </c>
      <c r="I56" s="65" t="s">
        <v>28</v>
      </c>
    </row>
    <row r="57" spans="1:9" ht="24.75" customHeight="1" x14ac:dyDescent="0.15">
      <c r="A57" s="79" t="s">
        <v>98</v>
      </c>
      <c r="B57" s="79"/>
      <c r="C57" s="66" t="s">
        <v>99</v>
      </c>
      <c r="D57" s="66" t="s">
        <v>100</v>
      </c>
      <c r="E57" s="66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65" t="s">
        <v>28</v>
      </c>
    </row>
    <row r="58" spans="1:9" ht="33.75" customHeight="1" x14ac:dyDescent="0.15">
      <c r="A58" s="79" t="s">
        <v>101</v>
      </c>
      <c r="B58" s="79"/>
      <c r="C58" s="66" t="s">
        <v>102</v>
      </c>
      <c r="D58" s="66" t="s">
        <v>103</v>
      </c>
      <c r="E58" s="66"/>
      <c r="F58" s="7">
        <v>0</v>
      </c>
      <c r="G58" s="7">
        <v>0</v>
      </c>
      <c r="H58" s="7">
        <v>0</v>
      </c>
      <c r="I58" s="65" t="s">
        <v>28</v>
      </c>
    </row>
    <row r="59" spans="1:9" ht="41.25" customHeight="1" x14ac:dyDescent="0.15">
      <c r="A59" s="79" t="s">
        <v>104</v>
      </c>
      <c r="B59" s="79"/>
      <c r="C59" s="66" t="s">
        <v>105</v>
      </c>
      <c r="D59" s="66" t="s">
        <v>106</v>
      </c>
      <c r="E59" s="66"/>
      <c r="F59" s="7">
        <v>0</v>
      </c>
      <c r="G59" s="7">
        <v>0</v>
      </c>
      <c r="H59" s="7">
        <v>0</v>
      </c>
      <c r="I59" s="65" t="s">
        <v>28</v>
      </c>
    </row>
    <row r="60" spans="1:9" ht="33.75" customHeight="1" x14ac:dyDescent="0.15">
      <c r="A60" s="79" t="s">
        <v>107</v>
      </c>
      <c r="B60" s="79"/>
      <c r="C60" s="66" t="s">
        <v>108</v>
      </c>
      <c r="D60" s="66" t="s">
        <v>109</v>
      </c>
      <c r="E60" s="66"/>
      <c r="F60" s="7">
        <v>0</v>
      </c>
      <c r="G60" s="7">
        <v>0</v>
      </c>
      <c r="H60" s="7">
        <v>0</v>
      </c>
      <c r="I60" s="65" t="s">
        <v>28</v>
      </c>
    </row>
    <row r="61" spans="1:9" ht="46.5" customHeight="1" x14ac:dyDescent="0.15">
      <c r="A61" s="79" t="s">
        <v>110</v>
      </c>
      <c r="B61" s="79"/>
      <c r="C61" s="66" t="s">
        <v>111</v>
      </c>
      <c r="D61" s="66" t="s">
        <v>112</v>
      </c>
      <c r="E61" s="66"/>
      <c r="F61" s="7">
        <v>0</v>
      </c>
      <c r="G61" s="7">
        <v>0</v>
      </c>
      <c r="H61" s="7">
        <v>0</v>
      </c>
      <c r="I61" s="65" t="s">
        <v>28</v>
      </c>
    </row>
    <row r="62" spans="1:9" ht="24.75" customHeight="1" x14ac:dyDescent="0.15">
      <c r="A62" s="79" t="s">
        <v>113</v>
      </c>
      <c r="B62" s="79"/>
      <c r="C62" s="66" t="s">
        <v>114</v>
      </c>
      <c r="D62" s="66" t="s">
        <v>115</v>
      </c>
      <c r="E62" s="66"/>
      <c r="F62" s="7">
        <v>0</v>
      </c>
      <c r="G62" s="7">
        <v>0</v>
      </c>
      <c r="H62" s="7">
        <v>0</v>
      </c>
      <c r="I62" s="65" t="s">
        <v>28</v>
      </c>
    </row>
    <row r="63" spans="1:9" ht="19.5" customHeight="1" x14ac:dyDescent="0.15">
      <c r="A63" s="79" t="s">
        <v>116</v>
      </c>
      <c r="B63" s="79"/>
      <c r="C63" s="66" t="s">
        <v>117</v>
      </c>
      <c r="D63" s="66" t="s">
        <v>118</v>
      </c>
      <c r="E63" s="66"/>
      <c r="F63" s="9">
        <f>F64+F65+F66</f>
        <v>5818443</v>
      </c>
      <c r="G63" s="9">
        <f t="shared" ref="G63:H63" si="8">G64+G65+G66</f>
        <v>5603443</v>
      </c>
      <c r="H63" s="9">
        <f t="shared" si="8"/>
        <v>5603443</v>
      </c>
      <c r="I63" s="65" t="s">
        <v>28</v>
      </c>
    </row>
    <row r="64" spans="1:9" ht="24" customHeight="1" x14ac:dyDescent="0.15">
      <c r="A64" s="79" t="s">
        <v>119</v>
      </c>
      <c r="B64" s="79"/>
      <c r="C64" s="66" t="s">
        <v>120</v>
      </c>
      <c r="D64" s="66" t="s">
        <v>121</v>
      </c>
      <c r="E64" s="66"/>
      <c r="F64" s="7">
        <v>5590807</v>
      </c>
      <c r="G64" s="7">
        <v>5590807</v>
      </c>
      <c r="H64" s="7">
        <v>5590807</v>
      </c>
      <c r="I64" s="65" t="s">
        <v>28</v>
      </c>
    </row>
    <row r="65" spans="1:9" ht="24" customHeight="1" x14ac:dyDescent="0.15">
      <c r="A65" s="79" t="s">
        <v>122</v>
      </c>
      <c r="B65" s="79"/>
      <c r="C65" s="66" t="s">
        <v>123</v>
      </c>
      <c r="D65" s="66" t="s">
        <v>124</v>
      </c>
      <c r="E65" s="66"/>
      <c r="F65" s="7">
        <v>12636</v>
      </c>
      <c r="G65" s="7">
        <v>12636</v>
      </c>
      <c r="H65" s="7">
        <v>12636</v>
      </c>
      <c r="I65" s="65" t="s">
        <v>28</v>
      </c>
    </row>
    <row r="66" spans="1:9" ht="22.5" customHeight="1" x14ac:dyDescent="0.15">
      <c r="A66" s="79" t="s">
        <v>125</v>
      </c>
      <c r="B66" s="79"/>
      <c r="C66" s="66" t="s">
        <v>126</v>
      </c>
      <c r="D66" s="66" t="s">
        <v>127</v>
      </c>
      <c r="E66" s="66"/>
      <c r="F66" s="7">
        <v>215000</v>
      </c>
      <c r="G66" s="7">
        <v>0</v>
      </c>
      <c r="H66" s="7">
        <v>0</v>
      </c>
      <c r="I66" s="65" t="s">
        <v>28</v>
      </c>
    </row>
    <row r="67" spans="1:9" ht="18.75" customHeight="1" x14ac:dyDescent="0.15">
      <c r="A67" s="79" t="s">
        <v>128</v>
      </c>
      <c r="B67" s="79"/>
      <c r="C67" s="66" t="s">
        <v>129</v>
      </c>
      <c r="D67" s="66" t="s">
        <v>27</v>
      </c>
      <c r="E67" s="66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65" t="s">
        <v>28</v>
      </c>
    </row>
    <row r="68" spans="1:9" ht="22.5" customHeight="1" x14ac:dyDescent="0.15">
      <c r="A68" s="79" t="s">
        <v>130</v>
      </c>
      <c r="B68" s="79"/>
      <c r="C68" s="66" t="s">
        <v>131</v>
      </c>
      <c r="D68" s="66" t="s">
        <v>132</v>
      </c>
      <c r="E68" s="66"/>
      <c r="F68" s="7">
        <v>0</v>
      </c>
      <c r="G68" s="7">
        <v>0</v>
      </c>
      <c r="H68" s="7">
        <v>0</v>
      </c>
      <c r="I68" s="65" t="s">
        <v>28</v>
      </c>
    </row>
    <row r="69" spans="1:9" ht="19.5" customHeight="1" x14ac:dyDescent="0.15">
      <c r="A69" s="79" t="s">
        <v>134</v>
      </c>
      <c r="B69" s="79"/>
      <c r="C69" s="66" t="s">
        <v>135</v>
      </c>
      <c r="D69" s="66" t="s">
        <v>136</v>
      </c>
      <c r="E69" s="66"/>
      <c r="F69" s="7">
        <v>0</v>
      </c>
      <c r="G69" s="7">
        <v>0</v>
      </c>
      <c r="H69" s="7">
        <v>0</v>
      </c>
      <c r="I69" s="65" t="s">
        <v>28</v>
      </c>
    </row>
    <row r="70" spans="1:9" ht="27.75" customHeight="1" x14ac:dyDescent="0.15">
      <c r="A70" s="79" t="s">
        <v>137</v>
      </c>
      <c r="B70" s="79"/>
      <c r="C70" s="66" t="s">
        <v>138</v>
      </c>
      <c r="D70" s="66" t="s">
        <v>139</v>
      </c>
      <c r="E70" s="66"/>
      <c r="F70" s="7">
        <v>0</v>
      </c>
      <c r="G70" s="7">
        <v>0</v>
      </c>
      <c r="H70" s="7">
        <v>0</v>
      </c>
      <c r="I70" s="65" t="s">
        <v>28</v>
      </c>
    </row>
    <row r="71" spans="1:9" ht="18" customHeight="1" x14ac:dyDescent="0.15">
      <c r="A71" s="79" t="s">
        <v>140</v>
      </c>
      <c r="B71" s="79"/>
      <c r="C71" s="66" t="s">
        <v>141</v>
      </c>
      <c r="D71" s="66" t="s">
        <v>27</v>
      </c>
      <c r="E71" s="66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65" t="s">
        <v>28</v>
      </c>
    </row>
    <row r="72" spans="1:9" ht="33" customHeight="1" x14ac:dyDescent="0.15">
      <c r="A72" s="79" t="s">
        <v>142</v>
      </c>
      <c r="B72" s="79"/>
      <c r="C72" s="66" t="s">
        <v>143</v>
      </c>
      <c r="D72" s="66" t="s">
        <v>144</v>
      </c>
      <c r="E72" s="66"/>
      <c r="F72" s="7">
        <v>0</v>
      </c>
      <c r="G72" s="7">
        <v>0</v>
      </c>
      <c r="H72" s="7">
        <v>0</v>
      </c>
      <c r="I72" s="65" t="s">
        <v>28</v>
      </c>
    </row>
    <row r="73" spans="1:9" ht="18" customHeight="1" x14ac:dyDescent="0.15">
      <c r="A73" s="76" t="s">
        <v>145</v>
      </c>
      <c r="B73" s="76"/>
      <c r="C73" s="16" t="s">
        <v>146</v>
      </c>
      <c r="D73" s="14" t="s">
        <v>27</v>
      </c>
      <c r="E73" s="14"/>
      <c r="F73" s="17">
        <f>F74+F75+F76+F77+F78+F79</f>
        <v>31339903.990000002</v>
      </c>
      <c r="G73" s="17">
        <f t="shared" ref="G73:H73" si="11">G74+G75+G76+G77+G78+G79</f>
        <v>27280756.140000001</v>
      </c>
      <c r="H73" s="17">
        <f t="shared" si="11"/>
        <v>26534772.18</v>
      </c>
      <c r="I73" s="65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65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65" t="s">
        <v>28</v>
      </c>
    </row>
    <row r="76" spans="1:9" ht="21.75" customHeight="1" x14ac:dyDescent="0.15">
      <c r="A76" s="76" t="s">
        <v>153</v>
      </c>
      <c r="B76" s="76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65" t="s">
        <v>28</v>
      </c>
    </row>
    <row r="77" spans="1:9" ht="24" customHeight="1" x14ac:dyDescent="0.15">
      <c r="A77" s="76" t="s">
        <v>156</v>
      </c>
      <c r="B77" s="76"/>
      <c r="C77" s="16" t="s">
        <v>157</v>
      </c>
      <c r="D77" s="16">
        <v>244</v>
      </c>
      <c r="E77" s="14"/>
      <c r="F77" s="15">
        <v>12625980.15</v>
      </c>
      <c r="G77" s="15">
        <v>7256229.2300000004</v>
      </c>
      <c r="H77" s="15">
        <v>6358431.1799999997</v>
      </c>
      <c r="I77" s="65" t="s">
        <v>28</v>
      </c>
    </row>
    <row r="78" spans="1:9" ht="24" customHeight="1" x14ac:dyDescent="0.15">
      <c r="A78" s="77" t="s">
        <v>266</v>
      </c>
      <c r="B78" s="78"/>
      <c r="C78" s="16">
        <v>2660</v>
      </c>
      <c r="D78" s="16">
        <v>247</v>
      </c>
      <c r="E78" s="14"/>
      <c r="F78" s="15">
        <v>18713923.84</v>
      </c>
      <c r="G78" s="15">
        <v>20024526.91</v>
      </c>
      <c r="H78" s="15">
        <v>20176341</v>
      </c>
      <c r="I78" s="66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66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66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65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65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65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65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65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65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65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65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65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65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32.25" customHeight="1" x14ac:dyDescent="0.15">
      <c r="A96" s="75"/>
      <c r="B96" s="75"/>
      <c r="C96" s="75"/>
      <c r="D96" s="75"/>
      <c r="E96" s="75"/>
      <c r="F96" s="14" t="s">
        <v>272</v>
      </c>
      <c r="G96" s="14" t="s">
        <v>273</v>
      </c>
      <c r="H96" s="14" t="s">
        <v>280</v>
      </c>
    </row>
    <row r="97" spans="1:8" x14ac:dyDescent="0.15">
      <c r="A97" s="65">
        <v>1</v>
      </c>
      <c r="B97" s="65">
        <v>2</v>
      </c>
      <c r="C97" s="65">
        <v>3</v>
      </c>
      <c r="D97" s="65">
        <v>4</v>
      </c>
      <c r="E97" s="65">
        <v>5</v>
      </c>
      <c r="F97" s="65">
        <v>6</v>
      </c>
      <c r="G97" s="65">
        <v>7</v>
      </c>
      <c r="H97" s="65">
        <v>8</v>
      </c>
    </row>
    <row r="98" spans="1:8" x14ac:dyDescent="0.15">
      <c r="A98" s="65" t="s">
        <v>28</v>
      </c>
      <c r="B98" s="1" t="s">
        <v>188</v>
      </c>
      <c r="C98" s="65" t="s">
        <v>189</v>
      </c>
      <c r="D98" s="65" t="s">
        <v>133</v>
      </c>
      <c r="E98" s="65"/>
      <c r="F98" s="10">
        <f>F99+F100+F101+F104</f>
        <v>31339903.990000002</v>
      </c>
      <c r="G98" s="10">
        <f>G99+G100+G101+G104</f>
        <v>27280756.140000001</v>
      </c>
      <c r="H98" s="10">
        <f>H99+H100+H101+H104</f>
        <v>26534772.18</v>
      </c>
    </row>
    <row r="99" spans="1:8" ht="31.5" x14ac:dyDescent="0.15">
      <c r="A99" s="65" t="s">
        <v>190</v>
      </c>
      <c r="B99" s="1" t="s">
        <v>191</v>
      </c>
      <c r="C99" s="65" t="s">
        <v>192</v>
      </c>
      <c r="D99" s="65" t="s">
        <v>133</v>
      </c>
      <c r="E99" s="65"/>
      <c r="F99" s="2"/>
      <c r="G99" s="2"/>
      <c r="H99" s="2"/>
    </row>
    <row r="100" spans="1:8" ht="42" x14ac:dyDescent="0.15">
      <c r="A100" s="65" t="s">
        <v>193</v>
      </c>
      <c r="B100" s="1" t="s">
        <v>194</v>
      </c>
      <c r="C100" s="65" t="s">
        <v>195</v>
      </c>
      <c r="D100" s="65" t="s">
        <v>133</v>
      </c>
      <c r="E100" s="65"/>
      <c r="F100" s="2"/>
      <c r="G100" s="2"/>
      <c r="H100" s="2"/>
    </row>
    <row r="101" spans="1:8" ht="31.5" x14ac:dyDescent="0.15">
      <c r="A101" s="65" t="s">
        <v>196</v>
      </c>
      <c r="B101" s="1" t="s">
        <v>197</v>
      </c>
      <c r="C101" s="65" t="s">
        <v>198</v>
      </c>
      <c r="D101" s="65" t="s">
        <v>133</v>
      </c>
      <c r="E101" s="65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65" t="s">
        <v>199</v>
      </c>
      <c r="B102" s="1" t="s">
        <v>200</v>
      </c>
      <c r="C102" s="65" t="s">
        <v>201</v>
      </c>
      <c r="D102" s="65" t="s">
        <v>133</v>
      </c>
      <c r="E102" s="65"/>
      <c r="F102" s="2"/>
      <c r="G102" s="2"/>
      <c r="H102" s="2"/>
    </row>
    <row r="103" spans="1:8" x14ac:dyDescent="0.15">
      <c r="A103" s="65" t="s">
        <v>202</v>
      </c>
      <c r="B103" s="1" t="s">
        <v>203</v>
      </c>
      <c r="C103" s="65" t="s">
        <v>204</v>
      </c>
      <c r="D103" s="65" t="s">
        <v>133</v>
      </c>
      <c r="E103" s="65"/>
      <c r="F103" s="2"/>
      <c r="G103" s="2"/>
      <c r="H103" s="2"/>
    </row>
    <row r="104" spans="1:8" ht="42" x14ac:dyDescent="0.15">
      <c r="A104" s="65" t="s">
        <v>205</v>
      </c>
      <c r="B104" s="1" t="s">
        <v>206</v>
      </c>
      <c r="C104" s="65" t="s">
        <v>207</v>
      </c>
      <c r="D104" s="65" t="s">
        <v>133</v>
      </c>
      <c r="E104" s="65"/>
      <c r="F104" s="10">
        <f>F105+F108+F111+F112+F115</f>
        <v>31339903.990000002</v>
      </c>
      <c r="G104" s="10">
        <f t="shared" ref="G104:H104" si="16">G105+G108+G111+G112+G115</f>
        <v>27280756.140000001</v>
      </c>
      <c r="H104" s="10">
        <f t="shared" si="16"/>
        <v>26534772.18</v>
      </c>
    </row>
    <row r="105" spans="1:8" ht="31.5" x14ac:dyDescent="0.15">
      <c r="A105" s="65" t="s">
        <v>208</v>
      </c>
      <c r="B105" s="1" t="s">
        <v>209</v>
      </c>
      <c r="C105" s="65" t="s">
        <v>210</v>
      </c>
      <c r="D105" s="65" t="s">
        <v>133</v>
      </c>
      <c r="E105" s="65"/>
      <c r="F105" s="10">
        <f>F106+F107</f>
        <v>31339903.990000002</v>
      </c>
      <c r="G105" s="10">
        <f t="shared" ref="G105:H105" si="17">G106+G107</f>
        <v>27280756.140000001</v>
      </c>
      <c r="H105" s="10">
        <f t="shared" si="17"/>
        <v>26534772.18</v>
      </c>
    </row>
    <row r="106" spans="1:8" x14ac:dyDescent="0.15">
      <c r="A106" s="65" t="s">
        <v>211</v>
      </c>
      <c r="B106" s="1" t="s">
        <v>200</v>
      </c>
      <c r="C106" s="65" t="s">
        <v>212</v>
      </c>
      <c r="D106" s="65" t="s">
        <v>133</v>
      </c>
      <c r="E106" s="65"/>
      <c r="F106" s="7">
        <f>F73</f>
        <v>31339903.990000002</v>
      </c>
      <c r="G106" s="7">
        <f>G73</f>
        <v>27280756.140000001</v>
      </c>
      <c r="H106" s="7">
        <f>H73</f>
        <v>26534772.18</v>
      </c>
    </row>
    <row r="107" spans="1:8" x14ac:dyDescent="0.15">
      <c r="A107" s="65" t="s">
        <v>213</v>
      </c>
      <c r="B107" s="1" t="s">
        <v>203</v>
      </c>
      <c r="C107" s="65" t="s">
        <v>214</v>
      </c>
      <c r="D107" s="65" t="s">
        <v>133</v>
      </c>
      <c r="E107" s="65"/>
      <c r="F107" s="2"/>
      <c r="G107" s="2"/>
      <c r="H107" s="2"/>
    </row>
    <row r="108" spans="1:8" ht="31.5" x14ac:dyDescent="0.15">
      <c r="A108" s="65" t="s">
        <v>215</v>
      </c>
      <c r="B108" s="1" t="s">
        <v>216</v>
      </c>
      <c r="C108" s="65" t="s">
        <v>217</v>
      </c>
      <c r="D108" s="65" t="s">
        <v>133</v>
      </c>
      <c r="E108" s="65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65" t="s">
        <v>218</v>
      </c>
      <c r="B109" s="1" t="s">
        <v>200</v>
      </c>
      <c r="C109" s="65" t="s">
        <v>219</v>
      </c>
      <c r="D109" s="65" t="s">
        <v>133</v>
      </c>
      <c r="E109" s="65"/>
      <c r="F109" s="2"/>
      <c r="G109" s="2"/>
      <c r="H109" s="2"/>
    </row>
    <row r="110" spans="1:8" x14ac:dyDescent="0.15">
      <c r="A110" s="65" t="s">
        <v>220</v>
      </c>
      <c r="B110" s="1" t="s">
        <v>203</v>
      </c>
      <c r="C110" s="65" t="s">
        <v>221</v>
      </c>
      <c r="D110" s="65" t="s">
        <v>133</v>
      </c>
      <c r="E110" s="65"/>
      <c r="F110" s="2"/>
      <c r="G110" s="2"/>
      <c r="H110" s="2"/>
    </row>
    <row r="111" spans="1:8" ht="21" x14ac:dyDescent="0.15">
      <c r="A111" s="65" t="s">
        <v>222</v>
      </c>
      <c r="B111" s="1" t="s">
        <v>223</v>
      </c>
      <c r="C111" s="65" t="s">
        <v>224</v>
      </c>
      <c r="D111" s="65" t="s">
        <v>133</v>
      </c>
      <c r="E111" s="65"/>
      <c r="F111" s="2"/>
      <c r="G111" s="2"/>
      <c r="H111" s="2"/>
    </row>
    <row r="112" spans="1:8" x14ac:dyDescent="0.15">
      <c r="A112" s="65" t="s">
        <v>225</v>
      </c>
      <c r="B112" s="1" t="s">
        <v>226</v>
      </c>
      <c r="C112" s="65" t="s">
        <v>227</v>
      </c>
      <c r="D112" s="65" t="s">
        <v>133</v>
      </c>
      <c r="E112" s="65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65" t="s">
        <v>228</v>
      </c>
      <c r="B113" s="1" t="s">
        <v>200</v>
      </c>
      <c r="C113" s="65" t="s">
        <v>229</v>
      </c>
      <c r="D113" s="65" t="s">
        <v>133</v>
      </c>
      <c r="E113" s="65"/>
      <c r="F113" s="2"/>
      <c r="G113" s="2"/>
      <c r="H113" s="2"/>
    </row>
    <row r="114" spans="1:8" x14ac:dyDescent="0.15">
      <c r="A114" s="65" t="s">
        <v>230</v>
      </c>
      <c r="B114" s="1" t="s">
        <v>203</v>
      </c>
      <c r="C114" s="65" t="s">
        <v>231</v>
      </c>
      <c r="D114" s="65" t="s">
        <v>133</v>
      </c>
      <c r="E114" s="65"/>
      <c r="F114" s="2"/>
      <c r="G114" s="2"/>
      <c r="H114" s="2"/>
    </row>
    <row r="115" spans="1:8" x14ac:dyDescent="0.15">
      <c r="A115" s="65" t="s">
        <v>232</v>
      </c>
      <c r="B115" s="1" t="s">
        <v>233</v>
      </c>
      <c r="C115" s="65" t="s">
        <v>234</v>
      </c>
      <c r="D115" s="65" t="s">
        <v>133</v>
      </c>
      <c r="E115" s="65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65" t="s">
        <v>235</v>
      </c>
      <c r="B116" s="1" t="s">
        <v>200</v>
      </c>
      <c r="C116" s="65" t="s">
        <v>236</v>
      </c>
      <c r="D116" s="65" t="s">
        <v>133</v>
      </c>
      <c r="E116" s="65"/>
      <c r="F116" s="2"/>
      <c r="G116" s="2"/>
      <c r="H116" s="2"/>
    </row>
    <row r="117" spans="1:8" x14ac:dyDescent="0.15">
      <c r="A117" s="65" t="s">
        <v>237</v>
      </c>
      <c r="B117" s="1" t="s">
        <v>203</v>
      </c>
      <c r="C117" s="65" t="s">
        <v>238</v>
      </c>
      <c r="D117" s="65" t="s">
        <v>133</v>
      </c>
      <c r="E117" s="65"/>
      <c r="F117" s="2"/>
      <c r="G117" s="2"/>
      <c r="H117" s="2"/>
    </row>
    <row r="118" spans="1:8" ht="42" x14ac:dyDescent="0.15">
      <c r="A118" s="65" t="s">
        <v>239</v>
      </c>
      <c r="B118" s="1" t="s">
        <v>240</v>
      </c>
      <c r="C118" s="65" t="s">
        <v>241</v>
      </c>
      <c r="D118" s="65" t="s">
        <v>133</v>
      </c>
      <c r="E118" s="65"/>
      <c r="F118" s="10">
        <f>F119+F120+F121</f>
        <v>31339903.990000002</v>
      </c>
      <c r="G118" s="10">
        <f t="shared" ref="G118:H118" si="21">G119+G120+G121</f>
        <v>27280756.140000001</v>
      </c>
      <c r="H118" s="10">
        <f t="shared" si="21"/>
        <v>26534772.18</v>
      </c>
    </row>
    <row r="119" spans="1:8" x14ac:dyDescent="0.15">
      <c r="A119" s="65" t="s">
        <v>242</v>
      </c>
      <c r="B119" s="1" t="s">
        <v>243</v>
      </c>
      <c r="C119" s="65" t="s">
        <v>244</v>
      </c>
      <c r="D119" s="14">
        <v>2024</v>
      </c>
      <c r="E119" s="65"/>
      <c r="F119" s="7">
        <f>F104</f>
        <v>31339903.990000002</v>
      </c>
      <c r="G119" s="7">
        <f t="shared" ref="G119:H119" si="22">G104</f>
        <v>27280756.140000001</v>
      </c>
      <c r="H119" s="7">
        <f t="shared" si="22"/>
        <v>26534772.18</v>
      </c>
    </row>
    <row r="120" spans="1:8" x14ac:dyDescent="0.15">
      <c r="A120" s="65" t="s">
        <v>245</v>
      </c>
      <c r="B120" s="1" t="s">
        <v>243</v>
      </c>
      <c r="C120" s="65" t="s">
        <v>246</v>
      </c>
      <c r="D120" s="14">
        <v>2025</v>
      </c>
      <c r="E120" s="65"/>
      <c r="F120" s="2"/>
      <c r="G120" s="2"/>
      <c r="H120" s="2"/>
    </row>
    <row r="121" spans="1:8" x14ac:dyDescent="0.15">
      <c r="A121" s="65" t="s">
        <v>247</v>
      </c>
      <c r="B121" s="1" t="s">
        <v>243</v>
      </c>
      <c r="C121" s="65" t="s">
        <v>248</v>
      </c>
      <c r="D121" s="14">
        <v>2026</v>
      </c>
      <c r="E121" s="65"/>
      <c r="F121" s="2"/>
      <c r="G121" s="2"/>
      <c r="H121" s="2"/>
    </row>
    <row r="122" spans="1:8" ht="42" x14ac:dyDescent="0.15">
      <c r="A122" s="65" t="s">
        <v>249</v>
      </c>
      <c r="B122" s="1" t="s">
        <v>250</v>
      </c>
      <c r="C122" s="65" t="s">
        <v>251</v>
      </c>
      <c r="D122" s="14" t="s">
        <v>133</v>
      </c>
      <c r="E122" s="65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65" t="s">
        <v>252</v>
      </c>
      <c r="B123" s="1" t="s">
        <v>243</v>
      </c>
      <c r="C123" s="65" t="s">
        <v>253</v>
      </c>
      <c r="D123" s="14">
        <v>2024</v>
      </c>
      <c r="E123" s="65"/>
      <c r="F123" s="2"/>
      <c r="G123" s="2"/>
      <c r="H123" s="2"/>
    </row>
    <row r="124" spans="1:8" x14ac:dyDescent="0.15">
      <c r="A124" s="65" t="s">
        <v>254</v>
      </c>
      <c r="B124" s="1" t="s">
        <v>243</v>
      </c>
      <c r="C124" s="65" t="s">
        <v>255</v>
      </c>
      <c r="D124" s="14">
        <v>2025</v>
      </c>
      <c r="E124" s="65"/>
      <c r="F124" s="2"/>
      <c r="G124" s="2"/>
      <c r="H124" s="2"/>
    </row>
    <row r="125" spans="1:8" x14ac:dyDescent="0.15">
      <c r="A125" s="65" t="s">
        <v>256</v>
      </c>
      <c r="B125" s="1" t="s">
        <v>243</v>
      </c>
      <c r="C125" s="65" t="s">
        <v>257</v>
      </c>
      <c r="D125" s="14">
        <v>2026</v>
      </c>
      <c r="E125" s="65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64"/>
      <c r="F127" s="72" t="s">
        <v>269</v>
      </c>
      <c r="G127" s="73"/>
    </row>
    <row r="128" spans="1:8" x14ac:dyDescent="0.15">
      <c r="C128" s="69" t="s">
        <v>259</v>
      </c>
      <c r="D128" s="69"/>
      <c r="E128" s="61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63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61" t="s">
        <v>261</v>
      </c>
      <c r="F131" s="69" t="s">
        <v>262</v>
      </c>
      <c r="G131" s="69"/>
    </row>
    <row r="132" spans="1:7" ht="10.5" customHeight="1" x14ac:dyDescent="0.15">
      <c r="A132" s="70" t="s">
        <v>295</v>
      </c>
      <c r="B132" s="70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2025</vt:lpstr>
      <vt:lpstr>2025 (1)</vt:lpstr>
      <vt:lpstr>2025 (2)</vt:lpstr>
      <vt:lpstr>2025 (3)</vt:lpstr>
      <vt:lpstr>2025 (4)</vt:lpstr>
      <vt:lpstr>2025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2025-06-03T05:24:31Z</cp:lastPrinted>
  <dcterms:created xsi:type="dcterms:W3CDTF">2020-09-16T13:07:09Z</dcterms:created>
  <dcterms:modified xsi:type="dcterms:W3CDTF">2025-06-03T05:24:33Z</dcterms:modified>
</cp:coreProperties>
</file>