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4г\"/>
    </mc:Choice>
  </mc:AlternateContent>
  <xr:revisionPtr revIDLastSave="0" documentId="13_ncr:1_{1BBF53AB-6AD0-4449-99A1-3AE9F7509286}" xr6:coauthVersionLast="37" xr6:coauthVersionMax="37" xr10:uidLastSave="{00000000-0000-0000-0000-000000000000}"/>
  <bookViews>
    <workbookView xWindow="-120" yWindow="-120" windowWidth="29040" windowHeight="15990" firstSheet="5" activeTab="12" xr2:uid="{00000000-000D-0000-FFFF-FFFF00000000}"/>
  </bookViews>
  <sheets>
    <sheet name="2024" sheetId="35" r:id="rId1"/>
    <sheet name="2024 (1)" sheetId="36" r:id="rId2"/>
    <sheet name="2024 (2)" sheetId="37" r:id="rId3"/>
    <sheet name="2024 (3)" sheetId="38" r:id="rId4"/>
    <sheet name="2024 (4)" sheetId="39" r:id="rId5"/>
    <sheet name="2024 (5)" sheetId="40" r:id="rId6"/>
    <sheet name="2024 (6)" sheetId="41" r:id="rId7"/>
    <sheet name="2024 (7)" sheetId="42" r:id="rId8"/>
    <sheet name="2024 (8)" sheetId="43" r:id="rId9"/>
    <sheet name="2024 (9)" sheetId="44" r:id="rId10"/>
    <sheet name="2024 (10)" sheetId="45" r:id="rId11"/>
    <sheet name="2024 (11)" sheetId="46" r:id="rId12"/>
    <sheet name="2024 (12)" sheetId="47" r:id="rId13"/>
  </sheets>
  <calcPr calcId="179021"/>
</workbook>
</file>

<file path=xl/calcChain.xml><?xml version="1.0" encoding="utf-8"?>
<calcChain xmlns="http://schemas.openxmlformats.org/spreadsheetml/2006/main">
  <c r="H122" i="47" l="1"/>
  <c r="G122" i="47"/>
  <c r="F122" i="47"/>
  <c r="H115" i="47"/>
  <c r="G115" i="47"/>
  <c r="F115" i="47"/>
  <c r="H112" i="47"/>
  <c r="G112" i="47"/>
  <c r="F112" i="47"/>
  <c r="H108" i="47"/>
  <c r="G108" i="47"/>
  <c r="F108" i="47"/>
  <c r="H101" i="47"/>
  <c r="G101" i="47"/>
  <c r="F101" i="47"/>
  <c r="H86" i="47"/>
  <c r="G86" i="47"/>
  <c r="F86" i="47"/>
  <c r="H82" i="47"/>
  <c r="G82" i="47"/>
  <c r="F82" i="47"/>
  <c r="H79" i="47"/>
  <c r="H73" i="47" s="1"/>
  <c r="H106" i="47" s="1"/>
  <c r="H105" i="47" s="1"/>
  <c r="H104" i="47" s="1"/>
  <c r="H119" i="47" s="1"/>
  <c r="H118" i="47" s="1"/>
  <c r="G79" i="47"/>
  <c r="F79" i="47"/>
  <c r="F73" i="47" s="1"/>
  <c r="F106" i="47" s="1"/>
  <c r="F105" i="47" s="1"/>
  <c r="F104" i="47" s="1"/>
  <c r="F119" i="47" s="1"/>
  <c r="F118" i="47" s="1"/>
  <c r="G73" i="47"/>
  <c r="G106" i="47" s="1"/>
  <c r="G105" i="47" s="1"/>
  <c r="G104" i="47" s="1"/>
  <c r="H71" i="47"/>
  <c r="G71" i="47"/>
  <c r="F71" i="47"/>
  <c r="H67" i="47"/>
  <c r="G67" i="47"/>
  <c r="F67" i="47"/>
  <c r="H63" i="47"/>
  <c r="G63" i="47"/>
  <c r="F63" i="47"/>
  <c r="H57" i="47"/>
  <c r="G57" i="47"/>
  <c r="F57" i="47"/>
  <c r="H51" i="47"/>
  <c r="H47" i="47" s="1"/>
  <c r="H46" i="47" s="1"/>
  <c r="G51" i="47"/>
  <c r="G47" i="47" s="1"/>
  <c r="G46" i="47" s="1"/>
  <c r="F51" i="47"/>
  <c r="F47" i="47" s="1"/>
  <c r="H35" i="47"/>
  <c r="G35" i="47"/>
  <c r="F35" i="47"/>
  <c r="H30" i="47"/>
  <c r="H28" i="47" s="1"/>
  <c r="G30" i="47"/>
  <c r="G28" i="47" s="1"/>
  <c r="F30" i="47"/>
  <c r="F46" i="47" l="1"/>
  <c r="F28" i="47"/>
  <c r="F98" i="47"/>
  <c r="G27" i="47"/>
  <c r="H27" i="47"/>
  <c r="G119" i="47"/>
  <c r="G118" i="47" s="1"/>
  <c r="G98" i="47"/>
  <c r="H98" i="47"/>
  <c r="H122" i="46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H106" i="46" s="1"/>
  <c r="H105" i="46" s="1"/>
  <c r="H104" i="46" s="1"/>
  <c r="H119" i="46" s="1"/>
  <c r="H118" i="46" s="1"/>
  <c r="G79" i="46"/>
  <c r="F79" i="46"/>
  <c r="F73" i="46" s="1"/>
  <c r="F106" i="46" s="1"/>
  <c r="F105" i="46" s="1"/>
  <c r="F104" i="46" s="1"/>
  <c r="G73" i="46"/>
  <c r="G106" i="46" s="1"/>
  <c r="G105" i="46" s="1"/>
  <c r="G104" i="46" s="1"/>
  <c r="H71" i="46"/>
  <c r="G71" i="46"/>
  <c r="F71" i="46"/>
  <c r="H67" i="46"/>
  <c r="G67" i="46"/>
  <c r="F67" i="46"/>
  <c r="H63" i="46"/>
  <c r="G63" i="46"/>
  <c r="F63" i="46"/>
  <c r="H57" i="46"/>
  <c r="G57" i="46"/>
  <c r="F57" i="46"/>
  <c r="H51" i="46"/>
  <c r="H47" i="46" s="1"/>
  <c r="H46" i="46" s="1"/>
  <c r="G51" i="46"/>
  <c r="F51" i="46"/>
  <c r="F47" i="46" s="1"/>
  <c r="G47" i="46"/>
  <c r="G46" i="46" s="1"/>
  <c r="F41" i="46"/>
  <c r="H35" i="46"/>
  <c r="H28" i="46" s="1"/>
  <c r="G35" i="46"/>
  <c r="F35" i="46"/>
  <c r="H30" i="46"/>
  <c r="G30" i="46"/>
  <c r="G28" i="46" s="1"/>
  <c r="G27" i="46" s="1"/>
  <c r="F30" i="46"/>
  <c r="F27" i="47" l="1"/>
  <c r="F46" i="46"/>
  <c r="F27" i="46" s="1"/>
  <c r="F28" i="46"/>
  <c r="H27" i="46"/>
  <c r="F98" i="46"/>
  <c r="F119" i="46"/>
  <c r="F118" i="46" s="1"/>
  <c r="G119" i="46"/>
  <c r="G118" i="46" s="1"/>
  <c r="G98" i="46"/>
  <c r="H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G79" i="45"/>
  <c r="F79" i="45"/>
  <c r="G73" i="45"/>
  <c r="G106" i="45" s="1"/>
  <c r="G105" i="45" s="1"/>
  <c r="G104" i="45" s="1"/>
  <c r="F73" i="45"/>
  <c r="F106" i="45" s="1"/>
  <c r="F105" i="45" s="1"/>
  <c r="F104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G51" i="45"/>
  <c r="G47" i="45" s="1"/>
  <c r="G46" i="45" s="1"/>
  <c r="F51" i="45"/>
  <c r="F47" i="45" s="1"/>
  <c r="H47" i="45"/>
  <c r="F41" i="45"/>
  <c r="H35" i="45"/>
  <c r="G35" i="45"/>
  <c r="F35" i="45"/>
  <c r="H30" i="45"/>
  <c r="H28" i="45" s="1"/>
  <c r="G30" i="45"/>
  <c r="G28" i="45" s="1"/>
  <c r="G27" i="45" s="1"/>
  <c r="F30" i="45"/>
  <c r="F46" i="45" l="1"/>
  <c r="F28" i="45"/>
  <c r="F98" i="45"/>
  <c r="F119" i="45"/>
  <c r="F118" i="45" s="1"/>
  <c r="H106" i="45"/>
  <c r="H105" i="45" s="1"/>
  <c r="H104" i="45" s="1"/>
  <c r="H119" i="45" s="1"/>
  <c r="H118" i="45" s="1"/>
  <c r="H46" i="45"/>
  <c r="H27" i="45" s="1"/>
  <c r="G119" i="45"/>
  <c r="G118" i="45" s="1"/>
  <c r="G98" i="45"/>
  <c r="H122" i="44"/>
  <c r="G122" i="44"/>
  <c r="F122" i="44"/>
  <c r="H115" i="44"/>
  <c r="G115" i="44"/>
  <c r="F115" i="44"/>
  <c r="H112" i="44"/>
  <c r="G112" i="44"/>
  <c r="F112" i="44"/>
  <c r="H108" i="44"/>
  <c r="G108" i="44"/>
  <c r="F108" i="44"/>
  <c r="H101" i="44"/>
  <c r="G101" i="44"/>
  <c r="F101" i="44"/>
  <c r="H86" i="44"/>
  <c r="G86" i="44"/>
  <c r="F86" i="44"/>
  <c r="H82" i="44"/>
  <c r="G82" i="44"/>
  <c r="F82" i="44"/>
  <c r="H79" i="44"/>
  <c r="H73" i="44" s="1"/>
  <c r="G79" i="44"/>
  <c r="F79" i="44"/>
  <c r="G73" i="44"/>
  <c r="G106" i="44" s="1"/>
  <c r="G105" i="44" s="1"/>
  <c r="G104" i="44" s="1"/>
  <c r="F73" i="44"/>
  <c r="F106" i="44" s="1"/>
  <c r="F105" i="44" s="1"/>
  <c r="F104" i="44" s="1"/>
  <c r="H71" i="44"/>
  <c r="G71" i="44"/>
  <c r="F71" i="44"/>
  <c r="H67" i="44"/>
  <c r="G67" i="44"/>
  <c r="F67" i="44"/>
  <c r="H63" i="44"/>
  <c r="G63" i="44"/>
  <c r="F63" i="44"/>
  <c r="H57" i="44"/>
  <c r="G57" i="44"/>
  <c r="F57" i="44"/>
  <c r="H51" i="44"/>
  <c r="G51" i="44"/>
  <c r="G47" i="44" s="1"/>
  <c r="G46" i="44" s="1"/>
  <c r="F51" i="44"/>
  <c r="F47" i="44" s="1"/>
  <c r="H47" i="44"/>
  <c r="F41" i="44"/>
  <c r="H35" i="44"/>
  <c r="G35" i="44"/>
  <c r="F35" i="44"/>
  <c r="H30" i="44"/>
  <c r="H28" i="44" s="1"/>
  <c r="G30" i="44"/>
  <c r="G28" i="44" s="1"/>
  <c r="F30" i="44"/>
  <c r="H98" i="45" l="1"/>
  <c r="F27" i="45"/>
  <c r="F46" i="44"/>
  <c r="F27" i="44" s="1"/>
  <c r="F28" i="44"/>
  <c r="G27" i="44"/>
  <c r="F98" i="44"/>
  <c r="F119" i="44"/>
  <c r="F118" i="44" s="1"/>
  <c r="H106" i="44"/>
  <c r="H105" i="44" s="1"/>
  <c r="H104" i="44" s="1"/>
  <c r="H119" i="44" s="1"/>
  <c r="H118" i="44" s="1"/>
  <c r="H46" i="44"/>
  <c r="H27" i="44" s="1"/>
  <c r="G119" i="44"/>
  <c r="G118" i="44" s="1"/>
  <c r="G98" i="44"/>
  <c r="H98" i="44"/>
  <c r="H122" i="43"/>
  <c r="G122" i="43"/>
  <c r="F122" i="43"/>
  <c r="H115" i="43"/>
  <c r="G115" i="43"/>
  <c r="F115" i="43"/>
  <c r="H112" i="43"/>
  <c r="G112" i="43"/>
  <c r="F112" i="43"/>
  <c r="H108" i="43"/>
  <c r="G108" i="43"/>
  <c r="F108" i="43"/>
  <c r="H101" i="43"/>
  <c r="G101" i="43"/>
  <c r="F101" i="43"/>
  <c r="H86" i="43"/>
  <c r="G86" i="43"/>
  <c r="F86" i="43"/>
  <c r="H82" i="43"/>
  <c r="G82" i="43"/>
  <c r="F82" i="43"/>
  <c r="H79" i="43"/>
  <c r="H73" i="43" s="1"/>
  <c r="G79" i="43"/>
  <c r="F79" i="43"/>
  <c r="G73" i="43"/>
  <c r="G106" i="43" s="1"/>
  <c r="G105" i="43" s="1"/>
  <c r="G104" i="43" s="1"/>
  <c r="F73" i="43"/>
  <c r="F106" i="43" s="1"/>
  <c r="F105" i="43" s="1"/>
  <c r="F104" i="43" s="1"/>
  <c r="H71" i="43"/>
  <c r="G71" i="43"/>
  <c r="F71" i="43"/>
  <c r="H67" i="43"/>
  <c r="G67" i="43"/>
  <c r="F67" i="43"/>
  <c r="H63" i="43"/>
  <c r="G63" i="43"/>
  <c r="F63" i="43"/>
  <c r="H57" i="43"/>
  <c r="G57" i="43"/>
  <c r="G46" i="43" s="1"/>
  <c r="F57" i="43"/>
  <c r="H51" i="43"/>
  <c r="G51" i="43"/>
  <c r="F51" i="43"/>
  <c r="F47" i="43" s="1"/>
  <c r="H47" i="43"/>
  <c r="G47" i="43"/>
  <c r="F41" i="43"/>
  <c r="H35" i="43"/>
  <c r="G35" i="43"/>
  <c r="F35" i="43"/>
  <c r="H30" i="43"/>
  <c r="H28" i="43" s="1"/>
  <c r="G30" i="43"/>
  <c r="G28" i="43" s="1"/>
  <c r="G27" i="43" s="1"/>
  <c r="F30" i="43"/>
  <c r="F46" i="43" l="1"/>
  <c r="F28" i="43"/>
  <c r="F98" i="43"/>
  <c r="F119" i="43"/>
  <c r="F118" i="43" s="1"/>
  <c r="H46" i="43"/>
  <c r="H27" i="43" s="1"/>
  <c r="H106" i="43"/>
  <c r="H105" i="43" s="1"/>
  <c r="H104" i="43" s="1"/>
  <c r="H119" i="43" s="1"/>
  <c r="H118" i="43" s="1"/>
  <c r="G119" i="43"/>
  <c r="G118" i="43" s="1"/>
  <c r="G98" i="43"/>
  <c r="H27" i="42"/>
  <c r="G27" i="42"/>
  <c r="F27" i="43" l="1"/>
  <c r="H98" i="43"/>
  <c r="H122" i="42"/>
  <c r="G122" i="42"/>
  <c r="F122" i="42"/>
  <c r="H115" i="42"/>
  <c r="G115" i="42"/>
  <c r="F115" i="42"/>
  <c r="H112" i="42"/>
  <c r="G112" i="42"/>
  <c r="F112" i="42"/>
  <c r="H108" i="42"/>
  <c r="G108" i="42"/>
  <c r="F108" i="42"/>
  <c r="H101" i="42"/>
  <c r="G101" i="42"/>
  <c r="F101" i="42"/>
  <c r="H86" i="42"/>
  <c r="G86" i="42"/>
  <c r="F86" i="42"/>
  <c r="H82" i="42"/>
  <c r="G82" i="42"/>
  <c r="F82" i="42"/>
  <c r="H79" i="42"/>
  <c r="H73" i="42" s="1"/>
  <c r="H106" i="42" s="1"/>
  <c r="H105" i="42" s="1"/>
  <c r="H104" i="42" s="1"/>
  <c r="H119" i="42" s="1"/>
  <c r="H118" i="42" s="1"/>
  <c r="G79" i="42"/>
  <c r="G73" i="42" s="1"/>
  <c r="G106" i="42" s="1"/>
  <c r="G105" i="42" s="1"/>
  <c r="G104" i="42" s="1"/>
  <c r="G119" i="42" s="1"/>
  <c r="G118" i="42" s="1"/>
  <c r="F79" i="42"/>
  <c r="F73" i="42" s="1"/>
  <c r="F106" i="42" s="1"/>
  <c r="F105" i="42" s="1"/>
  <c r="F104" i="42" s="1"/>
  <c r="F119" i="42" s="1"/>
  <c r="F118" i="42" s="1"/>
  <c r="H71" i="42"/>
  <c r="G71" i="42"/>
  <c r="F71" i="42"/>
  <c r="H67" i="42"/>
  <c r="G67" i="42"/>
  <c r="F67" i="42"/>
  <c r="H63" i="42"/>
  <c r="G63" i="42"/>
  <c r="F63" i="42"/>
  <c r="H57" i="42"/>
  <c r="G57" i="42"/>
  <c r="F57" i="42"/>
  <c r="H51" i="42"/>
  <c r="H47" i="42" s="1"/>
  <c r="G51" i="42"/>
  <c r="G47" i="42" s="1"/>
  <c r="G46" i="42" s="1"/>
  <c r="F51" i="42"/>
  <c r="F47" i="42" s="1"/>
  <c r="F41" i="42"/>
  <c r="H35" i="42"/>
  <c r="H28" i="42" s="1"/>
  <c r="G35" i="42"/>
  <c r="F35" i="42"/>
  <c r="H30" i="42"/>
  <c r="G30" i="42"/>
  <c r="F30" i="42"/>
  <c r="G28" i="42" l="1"/>
  <c r="F28" i="42"/>
  <c r="F98" i="42"/>
  <c r="F46" i="42"/>
  <c r="G98" i="42"/>
  <c r="H46" i="42"/>
  <c r="H98" i="42"/>
  <c r="H122" i="41"/>
  <c r="G122" i="41"/>
  <c r="F122" i="41"/>
  <c r="H115" i="41"/>
  <c r="G115" i="41"/>
  <c r="F115" i="41"/>
  <c r="H112" i="41"/>
  <c r="G112" i="41"/>
  <c r="F112" i="41"/>
  <c r="H108" i="41"/>
  <c r="G108" i="41"/>
  <c r="F108" i="41"/>
  <c r="H101" i="41"/>
  <c r="G101" i="41"/>
  <c r="F101" i="41"/>
  <c r="H86" i="41"/>
  <c r="G86" i="41"/>
  <c r="F86" i="41"/>
  <c r="H82" i="41"/>
  <c r="G82" i="41"/>
  <c r="F82" i="41"/>
  <c r="H79" i="41"/>
  <c r="H73" i="41" s="1"/>
  <c r="G79" i="41"/>
  <c r="F79" i="41"/>
  <c r="G73" i="41"/>
  <c r="G106" i="41" s="1"/>
  <c r="G105" i="41" s="1"/>
  <c r="G104" i="41" s="1"/>
  <c r="F73" i="41"/>
  <c r="F106" i="41" s="1"/>
  <c r="F105" i="41" s="1"/>
  <c r="F104" i="41" s="1"/>
  <c r="H71" i="41"/>
  <c r="G71" i="41"/>
  <c r="F71" i="41"/>
  <c r="H67" i="41"/>
  <c r="G67" i="41"/>
  <c r="F67" i="41"/>
  <c r="H63" i="41"/>
  <c r="G63" i="41"/>
  <c r="F63" i="41"/>
  <c r="H57" i="41"/>
  <c r="G57" i="41"/>
  <c r="G46" i="41" s="1"/>
  <c r="F57" i="41"/>
  <c r="H51" i="41"/>
  <c r="G51" i="41"/>
  <c r="F51" i="41"/>
  <c r="F47" i="41" s="1"/>
  <c r="H47" i="41"/>
  <c r="G47" i="41"/>
  <c r="F41" i="41"/>
  <c r="H35" i="41"/>
  <c r="H28" i="41" s="1"/>
  <c r="G35" i="41"/>
  <c r="F35" i="41"/>
  <c r="H30" i="41"/>
  <c r="G30" i="41"/>
  <c r="G28" i="41" s="1"/>
  <c r="F30" i="41"/>
  <c r="F27" i="42" l="1"/>
  <c r="F46" i="41"/>
  <c r="F28" i="41"/>
  <c r="F98" i="41"/>
  <c r="F119" i="41"/>
  <c r="F118" i="41" s="1"/>
  <c r="H106" i="41"/>
  <c r="H105" i="41" s="1"/>
  <c r="H104" i="41" s="1"/>
  <c r="H119" i="41" s="1"/>
  <c r="H118" i="41" s="1"/>
  <c r="H46" i="41"/>
  <c r="G119" i="41"/>
  <c r="G118" i="41" s="1"/>
  <c r="G98" i="41"/>
  <c r="H122" i="40"/>
  <c r="G122" i="40"/>
  <c r="F122" i="40"/>
  <c r="H115" i="40"/>
  <c r="G115" i="40"/>
  <c r="F115" i="40"/>
  <c r="H112" i="40"/>
  <c r="G112" i="40"/>
  <c r="F112" i="40"/>
  <c r="H108" i="40"/>
  <c r="G108" i="40"/>
  <c r="F108" i="40"/>
  <c r="H101" i="40"/>
  <c r="G101" i="40"/>
  <c r="F101" i="40"/>
  <c r="H86" i="40"/>
  <c r="G86" i="40"/>
  <c r="F86" i="40"/>
  <c r="H82" i="40"/>
  <c r="G82" i="40"/>
  <c r="F82" i="40"/>
  <c r="H79" i="40"/>
  <c r="H73" i="40" s="1"/>
  <c r="H106" i="40" s="1"/>
  <c r="H105" i="40" s="1"/>
  <c r="H104" i="40" s="1"/>
  <c r="H119" i="40" s="1"/>
  <c r="H118" i="40" s="1"/>
  <c r="G79" i="40"/>
  <c r="G73" i="40" s="1"/>
  <c r="G106" i="40" s="1"/>
  <c r="G105" i="40" s="1"/>
  <c r="G104" i="40" s="1"/>
  <c r="G119" i="40" s="1"/>
  <c r="G118" i="40" s="1"/>
  <c r="F79" i="40"/>
  <c r="F73" i="40" s="1"/>
  <c r="F106" i="40" s="1"/>
  <c r="F105" i="40" s="1"/>
  <c r="F104" i="40" s="1"/>
  <c r="F119" i="40" s="1"/>
  <c r="F118" i="40" s="1"/>
  <c r="H71" i="40"/>
  <c r="G71" i="40"/>
  <c r="F71" i="40"/>
  <c r="H67" i="40"/>
  <c r="G67" i="40"/>
  <c r="F67" i="40"/>
  <c r="H63" i="40"/>
  <c r="G63" i="40"/>
  <c r="F63" i="40"/>
  <c r="H57" i="40"/>
  <c r="G57" i="40"/>
  <c r="F57" i="40"/>
  <c r="H51" i="40"/>
  <c r="H47" i="40" s="1"/>
  <c r="G51" i="40"/>
  <c r="F51" i="40"/>
  <c r="F47" i="40" s="1"/>
  <c r="G47" i="40"/>
  <c r="G46" i="40" s="1"/>
  <c r="F41" i="40"/>
  <c r="H35" i="40"/>
  <c r="G35" i="40"/>
  <c r="F35" i="40"/>
  <c r="H30" i="40"/>
  <c r="G30" i="40"/>
  <c r="G28" i="40" s="1"/>
  <c r="F30" i="40"/>
  <c r="F28" i="40" s="1"/>
  <c r="H28" i="40"/>
  <c r="F27" i="41" l="1"/>
  <c r="H98" i="41"/>
  <c r="F98" i="40"/>
  <c r="G98" i="40"/>
  <c r="F46" i="40"/>
  <c r="F27" i="40" s="1"/>
  <c r="H46" i="40"/>
  <c r="H98" i="40"/>
  <c r="H122" i="39"/>
  <c r="G122" i="39"/>
  <c r="F122" i="39"/>
  <c r="H115" i="39"/>
  <c r="G115" i="39"/>
  <c r="F115" i="39"/>
  <c r="H112" i="39"/>
  <c r="G112" i="39"/>
  <c r="F112" i="39"/>
  <c r="H108" i="39"/>
  <c r="G108" i="39"/>
  <c r="F108" i="39"/>
  <c r="H101" i="39"/>
  <c r="G101" i="39"/>
  <c r="F101" i="39"/>
  <c r="H86" i="39"/>
  <c r="G86" i="39"/>
  <c r="F86" i="39"/>
  <c r="H82" i="39"/>
  <c r="G82" i="39"/>
  <c r="F82" i="39"/>
  <c r="H79" i="39"/>
  <c r="H73" i="39" s="1"/>
  <c r="G79" i="39"/>
  <c r="F79" i="39"/>
  <c r="F73" i="39" s="1"/>
  <c r="F106" i="39" s="1"/>
  <c r="F105" i="39" s="1"/>
  <c r="F104" i="39" s="1"/>
  <c r="G73" i="39"/>
  <c r="G106" i="39" s="1"/>
  <c r="G105" i="39" s="1"/>
  <c r="G104" i="39" s="1"/>
  <c r="H71" i="39"/>
  <c r="G71" i="39"/>
  <c r="F71" i="39"/>
  <c r="H67" i="39"/>
  <c r="G67" i="39"/>
  <c r="F67" i="39"/>
  <c r="H63" i="39"/>
  <c r="G63" i="39"/>
  <c r="F63" i="39"/>
  <c r="H57" i="39"/>
  <c r="G57" i="39"/>
  <c r="G46" i="39" s="1"/>
  <c r="F57" i="39"/>
  <c r="H51" i="39"/>
  <c r="G51" i="39"/>
  <c r="F51" i="39"/>
  <c r="F47" i="39" s="1"/>
  <c r="H47" i="39"/>
  <c r="G47" i="39"/>
  <c r="F41" i="39"/>
  <c r="H35" i="39"/>
  <c r="H28" i="39" s="1"/>
  <c r="G35" i="39"/>
  <c r="F35" i="39"/>
  <c r="H30" i="39"/>
  <c r="G30" i="39"/>
  <c r="G28" i="39" s="1"/>
  <c r="F30" i="39"/>
  <c r="F46" i="39" l="1"/>
  <c r="F28" i="39"/>
  <c r="F98" i="39"/>
  <c r="F119" i="39"/>
  <c r="F118" i="39" s="1"/>
  <c r="H106" i="39"/>
  <c r="H105" i="39" s="1"/>
  <c r="H104" i="39" s="1"/>
  <c r="H119" i="39" s="1"/>
  <c r="H118" i="39" s="1"/>
  <c r="H46" i="39"/>
  <c r="G119" i="39"/>
  <c r="G118" i="39" s="1"/>
  <c r="G98" i="39"/>
  <c r="H122" i="38"/>
  <c r="G122" i="38"/>
  <c r="F122" i="38"/>
  <c r="H115" i="38"/>
  <c r="G115" i="38"/>
  <c r="F115" i="38"/>
  <c r="H112" i="38"/>
  <c r="G112" i="38"/>
  <c r="F112" i="38"/>
  <c r="H108" i="38"/>
  <c r="G108" i="38"/>
  <c r="F108" i="38"/>
  <c r="H101" i="38"/>
  <c r="G101" i="38"/>
  <c r="F101" i="38"/>
  <c r="H86" i="38"/>
  <c r="G86" i="38"/>
  <c r="F86" i="38"/>
  <c r="H82" i="38"/>
  <c r="G82" i="38"/>
  <c r="F82" i="38"/>
  <c r="H79" i="38"/>
  <c r="H73" i="38" s="1"/>
  <c r="G79" i="38"/>
  <c r="F79" i="38"/>
  <c r="G73" i="38"/>
  <c r="G106" i="38" s="1"/>
  <c r="G105" i="38" s="1"/>
  <c r="G104" i="38" s="1"/>
  <c r="F73" i="38"/>
  <c r="F106" i="38" s="1"/>
  <c r="F105" i="38" s="1"/>
  <c r="F104" i="38" s="1"/>
  <c r="H71" i="38"/>
  <c r="G71" i="38"/>
  <c r="F71" i="38"/>
  <c r="H67" i="38"/>
  <c r="G67" i="38"/>
  <c r="F67" i="38"/>
  <c r="H63" i="38"/>
  <c r="G63" i="38"/>
  <c r="F63" i="38"/>
  <c r="H57" i="38"/>
  <c r="G57" i="38"/>
  <c r="F57" i="38"/>
  <c r="H51" i="38"/>
  <c r="G51" i="38"/>
  <c r="G47" i="38" s="1"/>
  <c r="G46" i="38" s="1"/>
  <c r="F51" i="38"/>
  <c r="F47" i="38" s="1"/>
  <c r="H47" i="38"/>
  <c r="F41" i="38"/>
  <c r="H35" i="38"/>
  <c r="G35" i="38"/>
  <c r="F35" i="38"/>
  <c r="H30" i="38"/>
  <c r="H28" i="38" s="1"/>
  <c r="G30" i="38"/>
  <c r="G28" i="38" s="1"/>
  <c r="F30" i="38"/>
  <c r="F28" i="38" s="1"/>
  <c r="F27" i="39" l="1"/>
  <c r="H98" i="39"/>
  <c r="F46" i="38"/>
  <c r="F27" i="38" s="1"/>
  <c r="F98" i="38"/>
  <c r="F119" i="38"/>
  <c r="F118" i="38" s="1"/>
  <c r="H106" i="38"/>
  <c r="H105" i="38" s="1"/>
  <c r="H104" i="38" s="1"/>
  <c r="H119" i="38" s="1"/>
  <c r="H118" i="38" s="1"/>
  <c r="H46" i="38"/>
  <c r="G119" i="38"/>
  <c r="G118" i="38" s="1"/>
  <c r="G98" i="38"/>
  <c r="F41" i="37"/>
  <c r="F35" i="37"/>
  <c r="F30" i="37"/>
  <c r="H86" i="37"/>
  <c r="G86" i="37"/>
  <c r="F86" i="37"/>
  <c r="H82" i="37"/>
  <c r="G82" i="37"/>
  <c r="F82" i="37"/>
  <c r="H79" i="37"/>
  <c r="H73" i="37" s="1"/>
  <c r="G79" i="37"/>
  <c r="G73" i="37" s="1"/>
  <c r="F79" i="37"/>
  <c r="F73" i="37"/>
  <c r="H98" i="38" l="1"/>
  <c r="F28" i="37"/>
  <c r="H122" i="37"/>
  <c r="G122" i="37"/>
  <c r="F122" i="37"/>
  <c r="H115" i="37"/>
  <c r="G115" i="37"/>
  <c r="F115" i="37"/>
  <c r="H112" i="37"/>
  <c r="G112" i="37"/>
  <c r="F112" i="37"/>
  <c r="H108" i="37"/>
  <c r="G108" i="37"/>
  <c r="F108" i="37"/>
  <c r="H101" i="37"/>
  <c r="G101" i="37"/>
  <c r="F101" i="37"/>
  <c r="H71" i="37"/>
  <c r="G71" i="37"/>
  <c r="F71" i="37"/>
  <c r="H67" i="37"/>
  <c r="G67" i="37"/>
  <c r="F67" i="37"/>
  <c r="H63" i="37"/>
  <c r="G63" i="37"/>
  <c r="F63" i="37"/>
  <c r="H57" i="37"/>
  <c r="G57" i="37"/>
  <c r="F57" i="37"/>
  <c r="H51" i="37"/>
  <c r="H47" i="37" s="1"/>
  <c r="G51" i="37"/>
  <c r="G47" i="37" s="1"/>
  <c r="F51" i="37"/>
  <c r="F47" i="37" s="1"/>
  <c r="H35" i="37"/>
  <c r="G35" i="37"/>
  <c r="H30" i="37"/>
  <c r="G30" i="37"/>
  <c r="F106" i="37" l="1"/>
  <c r="F105" i="37" s="1"/>
  <c r="F104" i="37" s="1"/>
  <c r="F119" i="37" s="1"/>
  <c r="F118" i="37" s="1"/>
  <c r="H28" i="37"/>
  <c r="G28" i="37"/>
  <c r="G106" i="37"/>
  <c r="G105" i="37" s="1"/>
  <c r="G104" i="37" s="1"/>
  <c r="H106" i="37"/>
  <c r="H105" i="37" s="1"/>
  <c r="H104" i="37" s="1"/>
  <c r="H119" i="37" s="1"/>
  <c r="H118" i="37" s="1"/>
  <c r="F80" i="36"/>
  <c r="H124" i="36"/>
  <c r="G124" i="36"/>
  <c r="F124" i="36"/>
  <c r="H117" i="36"/>
  <c r="G117" i="36"/>
  <c r="F117" i="36"/>
  <c r="H114" i="36"/>
  <c r="G114" i="36"/>
  <c r="F114" i="36"/>
  <c r="H110" i="36"/>
  <c r="G110" i="36"/>
  <c r="F110" i="36"/>
  <c r="H103" i="36"/>
  <c r="G103" i="36"/>
  <c r="F103" i="36"/>
  <c r="H88" i="36"/>
  <c r="G88" i="36"/>
  <c r="F88" i="36"/>
  <c r="H84" i="36"/>
  <c r="G84" i="36"/>
  <c r="F84" i="36"/>
  <c r="H81" i="36"/>
  <c r="G81" i="36"/>
  <c r="F81" i="36"/>
  <c r="H71" i="36"/>
  <c r="G71" i="36"/>
  <c r="F71" i="36"/>
  <c r="H67" i="36"/>
  <c r="G67" i="36"/>
  <c r="F67" i="36"/>
  <c r="H63" i="36"/>
  <c r="G63" i="36"/>
  <c r="F63" i="36"/>
  <c r="H57" i="36"/>
  <c r="G57" i="36"/>
  <c r="F57" i="36"/>
  <c r="H51" i="36"/>
  <c r="H47" i="36" s="1"/>
  <c r="G51" i="36"/>
  <c r="G47" i="36" s="1"/>
  <c r="F51" i="36"/>
  <c r="F47" i="36" s="1"/>
  <c r="H35" i="36"/>
  <c r="G35" i="36"/>
  <c r="F35" i="36"/>
  <c r="H30" i="36"/>
  <c r="G30" i="36"/>
  <c r="F30" i="36"/>
  <c r="F98" i="37" l="1"/>
  <c r="F46" i="37"/>
  <c r="F27" i="37" s="1"/>
  <c r="G46" i="37"/>
  <c r="H98" i="37"/>
  <c r="H46" i="37"/>
  <c r="G119" i="37"/>
  <c r="G118" i="37" s="1"/>
  <c r="G98" i="37"/>
  <c r="F78" i="36"/>
  <c r="F77" i="36" s="1"/>
  <c r="F73" i="36" s="1"/>
  <c r="F108" i="36" s="1"/>
  <c r="F107" i="36" s="1"/>
  <c r="F106" i="36" s="1"/>
  <c r="F121" i="36" s="1"/>
  <c r="F120" i="36" s="1"/>
  <c r="F28" i="36"/>
  <c r="H78" i="36"/>
  <c r="H77" i="36" s="1"/>
  <c r="H73" i="36" s="1"/>
  <c r="H108" i="36" s="1"/>
  <c r="H107" i="36" s="1"/>
  <c r="H106" i="36" s="1"/>
  <c r="H121" i="36" s="1"/>
  <c r="H120" i="36" s="1"/>
  <c r="G78" i="36"/>
  <c r="G77" i="36" s="1"/>
  <c r="G73" i="36" s="1"/>
  <c r="G108" i="36" s="1"/>
  <c r="G107" i="36" s="1"/>
  <c r="G106" i="36" s="1"/>
  <c r="G121" i="36" s="1"/>
  <c r="G120" i="36" s="1"/>
  <c r="G28" i="36"/>
  <c r="H28" i="36"/>
  <c r="F80" i="35"/>
  <c r="H100" i="36" l="1"/>
  <c r="H46" i="36"/>
  <c r="G100" i="36"/>
  <c r="G46" i="36"/>
  <c r="F46" i="36"/>
  <c r="F100" i="36"/>
  <c r="H124" i="35"/>
  <c r="G124" i="35"/>
  <c r="F124" i="35"/>
  <c r="H117" i="35"/>
  <c r="G117" i="35"/>
  <c r="F117" i="35"/>
  <c r="H114" i="35"/>
  <c r="G114" i="35"/>
  <c r="F114" i="35"/>
  <c r="H110" i="35"/>
  <c r="G110" i="35"/>
  <c r="F110" i="35"/>
  <c r="H103" i="35"/>
  <c r="G103" i="35"/>
  <c r="F103" i="35"/>
  <c r="H88" i="35"/>
  <c r="G88" i="35"/>
  <c r="F88" i="35"/>
  <c r="H84" i="35"/>
  <c r="G84" i="35"/>
  <c r="F84" i="35"/>
  <c r="H81" i="35"/>
  <c r="G81" i="35"/>
  <c r="F81" i="35"/>
  <c r="H71" i="35"/>
  <c r="G71" i="35"/>
  <c r="F71" i="35"/>
  <c r="H67" i="35"/>
  <c r="G67" i="35"/>
  <c r="F67" i="35"/>
  <c r="H63" i="35"/>
  <c r="G63" i="35"/>
  <c r="F63" i="35"/>
  <c r="H57" i="35"/>
  <c r="G57" i="35"/>
  <c r="F57" i="35"/>
  <c r="H51" i="35"/>
  <c r="H47" i="35" s="1"/>
  <c r="G51" i="35"/>
  <c r="G47" i="35" s="1"/>
  <c r="F51" i="35"/>
  <c r="F47" i="35" s="1"/>
  <c r="H35" i="35"/>
  <c r="G35" i="35"/>
  <c r="F35" i="35"/>
  <c r="H30" i="35"/>
  <c r="H28" i="35" s="1"/>
  <c r="G30" i="35"/>
  <c r="F30" i="35"/>
  <c r="F78" i="35" s="1"/>
  <c r="G28" i="35" l="1"/>
  <c r="G78" i="35"/>
  <c r="G77" i="35" s="1"/>
  <c r="G73" i="35" s="1"/>
  <c r="G46" i="35" s="1"/>
  <c r="F77" i="35"/>
  <c r="F73" i="35" s="1"/>
  <c r="F108" i="35" s="1"/>
  <c r="F107" i="35" s="1"/>
  <c r="F106" i="35" s="1"/>
  <c r="F121" i="35" s="1"/>
  <c r="F120" i="35" s="1"/>
  <c r="F28" i="35"/>
  <c r="H78" i="35"/>
  <c r="H77" i="35" s="1"/>
  <c r="H73" i="35" s="1"/>
  <c r="H108" i="35" s="1"/>
  <c r="H107" i="35" s="1"/>
  <c r="H106" i="35" s="1"/>
  <c r="H121" i="35" s="1"/>
  <c r="H120" i="35" s="1"/>
  <c r="G108" i="35" l="1"/>
  <c r="G107" i="35" s="1"/>
  <c r="G106" i="35" s="1"/>
  <c r="G100" i="35" s="1"/>
  <c r="F100" i="35"/>
  <c r="F46" i="35"/>
  <c r="H100" i="35"/>
  <c r="H46" i="35"/>
  <c r="G121" i="35" l="1"/>
  <c r="G120" i="35" s="1"/>
</calcChain>
</file>

<file path=xl/sharedStrings.xml><?xml version="1.0" encoding="utf-8"?>
<sst xmlns="http://schemas.openxmlformats.org/spreadsheetml/2006/main" count="5392" uniqueCount="331">
  <si>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</si>
  <si>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</si>
  <si>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</si>
  <si>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</si>
  <si>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</si>
  <si>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</si>
  <si>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</si>
  <si>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</si>
  <si>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</si>
  <si>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</si>
  <si>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</si>
  <si>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</si>
  <si>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</si>
  <si>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</si>
  <si>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</si>
  <si>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</si>
  <si>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</si>
  <si>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</si>
  <si>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</si>
  <si>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</si>
  <si>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</si>
  <si>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</si>
  <si>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</si>
  <si>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</si>
  <si>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</si>
  <si>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</si>
  <si>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</si>
  <si>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</si>
  <si>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</si>
  <si>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</si>
  <si>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</si>
  <si>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</si>
  <si>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</si>
  <si>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</si>
  <si>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</si>
  <si>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</si>
  <si>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</si>
  <si>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</si>
  <si>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</si>
  <si>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</si>
  <si>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</si>
  <si>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</si>
  <si>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</si>
  <si>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</si>
  <si>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</si>
  <si>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</si>
  <si>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</si>
  <si>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</si>
  <si>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</si>
  <si>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</si>
  <si>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</si>
  <si>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</si>
  <si>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</si>
  <si>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</si>
  <si>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</si>
  <si>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</si>
  <si>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</si>
  <si>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</si>
  <si>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</si>
  <si>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</si>
  <si>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</si>
  <si>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</si>
  <si>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</si>
  <si>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</si>
  <si>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</si>
  <si>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</si>
  <si>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</si>
  <si>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</si>
  <si>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</si>
  <si>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</si>
  <si>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</si>
  <si>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</si>
  <si>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</si>
  <si>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</si>
  <si>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</si>
  <si>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</si>
  <si>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</si>
  <si>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</si>
  <si>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</si>
  <si>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</si>
  <si>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</si>
  <si>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</si>
  <si>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</si>
  <si>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</si>
  <si>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</si>
  <si>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</si>
  <si>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</si>
  <si>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</si>
  <si>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</si>
  <si>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</si>
  <si>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</si>
  <si>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</si>
  <si>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</si>
  <si>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</si>
  <si>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</si>
  <si>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</si>
  <si>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</si>
  <si>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</si>
  <si>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</si>
  <si>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</si>
  <si>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</si>
  <si>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</si>
  <si>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</si>
  <si>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</si>
  <si>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</si>
  <si>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</si>
  <si>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</si>
  <si>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</si>
  <si>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</si>
  <si>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</si>
  <si>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</si>
  <si>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</si>
  <si>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</si>
  <si>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</si>
  <si>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</si>
  <si>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</si>
  <si>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</si>
  <si>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</si>
  <si>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</si>
  <si>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</si>
  <si>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</si>
  <si>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</si>
  <si>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</si>
  <si>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</si>
  <si>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</si>
  <si>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</si>
  <si>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</si>
  <si>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</si>
  <si>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</si>
  <si>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</si>
  <si>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</si>
  <si>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</si>
  <si>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</si>
  <si>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</si>
  <si>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</si>
  <si>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</si>
  <si>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</si>
  <si>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</si>
  <si>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</si>
  <si>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</si>
  <si>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</si>
  <si>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</si>
  <si>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</si>
  <si>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</si>
  <si>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</si>
  <si>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</si>
  <si>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</si>
  <si>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</si>
  <si>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</si>
  <si>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</si>
  <si>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</si>
  <si>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</si>
  <si>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</si>
  <si>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</si>
  <si>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</si>
  <si>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</si>
  <si>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</si>
  <si>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</si>
  <si>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</si>
  <si>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</si>
  <si>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</si>
  <si>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</si>
  <si>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</si>
  <si>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</si>
  <si>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</si>
  <si>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</si>
  <si>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</si>
  <si>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</si>
  <si>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</si>
  <si>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</si>
  <si>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</si>
  <si>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</si>
  <si>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</si>
  <si>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</si>
  <si>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</si>
  <si>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</si>
  <si>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</si>
  <si>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</si>
  <si>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</si>
  <si>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</si>
  <si>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</si>
  <si>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</si>
  <si>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</si>
  <si>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</si>
  <si>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</si>
  <si>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</si>
  <si>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</si>
  <si>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</si>
  <si>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</si>
  <si>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</si>
  <si>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</si>
  <si>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</si>
  <si>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</si>
  <si>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</si>
  <si>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</si>
  <si>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</si>
  <si>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</si>
  <si>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</si>
  <si>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</si>
  <si>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</si>
  <si>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</si>
  <si>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</si>
  <si>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</si>
  <si>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</si>
  <si>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</si>
  <si>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</si>
  <si>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</si>
  <si>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</si>
  <si>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</si>
  <si>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</si>
  <si>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</si>
  <si>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</si>
  <si>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</si>
  <si>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</si>
  <si>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</si>
  <si>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</si>
  <si>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</si>
  <si>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</si>
  <si>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</si>
  <si>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</si>
  <si>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</si>
  <si>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</si>
  <si>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</si>
  <si>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</si>
  <si>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</si>
  <si>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</si>
  <si>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</si>
  <si>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</si>
  <si>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</si>
  <si>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</si>
  <si>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</si>
  <si>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</si>
  <si>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</si>
  <si>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</si>
  <si>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</si>
  <si>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</si>
  <si>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</si>
  <si>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</si>
  <si>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</si>
  <si>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</si>
  <si>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</si>
  <si>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</si>
  <si>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</si>
  <si>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</si>
  <si>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</si>
  <si>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</si>
  <si>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</si>
  <si>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</si>
  <si>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</si>
  <si>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</si>
  <si>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</si>
  <si>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</si>
  <si>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</si>
  <si>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</si>
  <si>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</si>
  <si>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</si>
  <si>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</si>
  <si>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</si>
  <si>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</si>
  <si>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</si>
  <si>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</si>
  <si>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</si>
  <si>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</si>
  <si>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</si>
  <si>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</si>
  <si>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экономист по планированию</t>
  </si>
  <si>
    <t>8-381-57-21-869</t>
  </si>
  <si>
    <t>в том числе:     прочую закупку товаров, работ и услуг</t>
  </si>
  <si>
    <t>коммунальные услуги (электроэнергия; услуги отопления)</t>
  </si>
  <si>
    <t>О.К.Коновалова</t>
  </si>
  <si>
    <t>директор</t>
  </si>
  <si>
    <t>А.А.Сащенко</t>
  </si>
  <si>
    <t>О.А.Муравьёва</t>
  </si>
  <si>
    <t>на 2024 г. второй год планового периода</t>
  </si>
  <si>
    <t>Председатель комитета по образованию</t>
  </si>
  <si>
    <t>на 2025 г. второй год планового периода</t>
  </si>
  <si>
    <t>"__29___" ____декабря_________ ___2023___ г.</t>
  </si>
  <si>
    <t>29 декабря  2023г</t>
  </si>
  <si>
    <t>29.12.2023</t>
  </si>
  <si>
    <t>на 2026 г. второй год планового периода</t>
  </si>
  <si>
    <t>финансово-хозяйственной деятельности на 2024 год и плановый период 2025-2026 годов</t>
  </si>
  <si>
    <t>"_ 29_" ______декабря_________ 2023_ г.</t>
  </si>
  <si>
    <t>"__31___" ____января_________ ___2024___ г.</t>
  </si>
  <si>
    <t>31 января  2024г</t>
  </si>
  <si>
    <t>31.01.2024</t>
  </si>
  <si>
    <t>"_ 31_" ______января_________ 2024_ г.</t>
  </si>
  <si>
    <t xml:space="preserve">МБОУ "Горьковская средняя общеобразовательная школа имени В.А.Варнавского" </t>
  </si>
  <si>
    <t>"__29___" ____февраля_________ ___2024___ г.</t>
  </si>
  <si>
    <t>29 февраля  2024г</t>
  </si>
  <si>
    <t>29.02.2024</t>
  </si>
  <si>
    <t>"_ 29_" ______фераля_________ 2024_ г.</t>
  </si>
  <si>
    <t>"_ 31_" ______марта_________ 2024_ г.</t>
  </si>
  <si>
    <t>"__31___" ____марта_________ ___2024___ г.</t>
  </si>
  <si>
    <t>31 марта  2024г</t>
  </si>
  <si>
    <t>31.03.2024</t>
  </si>
  <si>
    <t>"_ 30_" ______апреля_________ 2024_ г.</t>
  </si>
  <si>
    <t>"__30___" ____апреля_________ ___2024___ г.</t>
  </si>
  <si>
    <t>30 апреля  2024г</t>
  </si>
  <si>
    <t>30.04.2024</t>
  </si>
  <si>
    <t>"_ 31_" ______мая_________ 2024_ г.</t>
  </si>
  <si>
    <t>"__31___" ____мая_________ ___2024___ г.</t>
  </si>
  <si>
    <t>31 мая  2024г</t>
  </si>
  <si>
    <t>31.05.2024</t>
  </si>
  <si>
    <t>"__30___" ____июня_________ ___2024___ г.</t>
  </si>
  <si>
    <t>30 июня  2024г</t>
  </si>
  <si>
    <t>30.06.2024</t>
  </si>
  <si>
    <t>"_ 30_" ______июня_________ 2024_ г.</t>
  </si>
  <si>
    <t>"__31___" ____июля_________ ___2024___ г.</t>
  </si>
  <si>
    <t>31 июля  2024г</t>
  </si>
  <si>
    <t>31.07.2024</t>
  </si>
  <si>
    <t>"_ 31_" ______июля_________ 2024_ г.</t>
  </si>
  <si>
    <t>"_ 31_" ______августа_________ 2024_ г.</t>
  </si>
  <si>
    <t>"__31___" ____августа_________ ___2024___ г.</t>
  </si>
  <si>
    <t>31 августа  2024г</t>
  </si>
  <si>
    <t>31.08.2024</t>
  </si>
  <si>
    <t>"_ 30_" ______сентября_________ 2024_ г.</t>
  </si>
  <si>
    <t>"__30___" ____сентября_________ ___2024___ г.</t>
  </si>
  <si>
    <t>30 сентября  2024г</t>
  </si>
  <si>
    <t>30.09.2024</t>
  </si>
  <si>
    <t>"_ 31_" ______октября_________ 2024_ г.</t>
  </si>
  <si>
    <t>"__31___" ____октября_________ ___2024___ г.</t>
  </si>
  <si>
    <t>31 октября  2024г</t>
  </si>
  <si>
    <t>31.10.2024</t>
  </si>
  <si>
    <t>"__30___" ____ноября_________ ___2024___ г.</t>
  </si>
  <si>
    <t>30 ноября  2024г</t>
  </si>
  <si>
    <t>30.11.2024</t>
  </si>
  <si>
    <t>"_ 30_" ______ноября_________ 2024_ г.</t>
  </si>
  <si>
    <t>"_ 31_" ______декабря_________ 2024_ г.</t>
  </si>
  <si>
    <t>"__31___" ____декабря_________ ___2024___ г.</t>
  </si>
  <si>
    <t>31 декабря  2024г</t>
  </si>
  <si>
    <t>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</si>
</sst>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148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3" fillId="18" borderId="17" xfId="0" applyFont="1" applyFill="1" applyBorder="1" applyAlignment="1">
      <alignment horizontal="center" vertical="center" wrapTex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5" xfId="0" applyFont="1" applyFill="1" applyBorder="1" applyAlignment="1">
      <alignment horizontal="center" vertical="center" wrapText="1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0" fillId="2" borderId="17" xfId="0" applyBorder="1" applyAlignment="1">
      <alignment horizontal="center" vertical="center"/>
    </xf>
    <xf numFmtId="0" fontId="4" fillId="10" borderId="17" xfId="0" applyFont="1" applyFill="1" applyBorder="1" applyAlignment="1">
      <alignment horizontal="left" vertical="center" wrapText="1"/>
    </xf>
    <xf numFmtId="0" fontId="4" fillId="10" borderId="18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9" fillId="10" borderId="1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B49DD-DE47-4D1C-97C0-4219F6A3BC1D}">
  <sheetPr>
    <pageSetUpPr fitToPage="1"/>
  </sheetPr>
  <dimension ref="A1:I134"/>
  <sheetViews>
    <sheetView topLeftCell="A4" workbookViewId="0">
      <selection activeCell="C18" sqref="C18:F1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0" t="s">
        <v>0</v>
      </c>
      <c r="H2" s="130"/>
      <c r="I2" s="130"/>
    </row>
    <row r="3" spans="2:9" ht="21" customHeight="1" x14ac:dyDescent="0.15">
      <c r="G3" s="131" t="s">
        <v>274</v>
      </c>
      <c r="H3" s="131"/>
      <c r="I3" s="131"/>
    </row>
    <row r="4" spans="2:9" ht="15" customHeight="1" x14ac:dyDescent="0.15">
      <c r="G4" s="132" t="s">
        <v>1</v>
      </c>
      <c r="H4" s="132"/>
      <c r="I4" s="132"/>
    </row>
    <row r="5" spans="2:9" ht="18" customHeight="1" x14ac:dyDescent="0.15">
      <c r="G5" s="17"/>
      <c r="H5" s="131" t="s">
        <v>272</v>
      </c>
      <c r="I5" s="131"/>
    </row>
    <row r="6" spans="2:9" ht="15" customHeight="1" x14ac:dyDescent="0.15">
      <c r="G6" s="18" t="s">
        <v>2</v>
      </c>
      <c r="H6" s="132" t="s">
        <v>3</v>
      </c>
      <c r="I6" s="132"/>
    </row>
    <row r="7" spans="2:9" ht="30" customHeight="1" x14ac:dyDescent="0.15">
      <c r="G7" s="125" t="s">
        <v>276</v>
      </c>
      <c r="H7" s="125"/>
      <c r="I7" s="125"/>
    </row>
    <row r="8" spans="2:9" ht="20.100000000000001" customHeight="1" x14ac:dyDescent="0.15">
      <c r="G8" s="125" t="s">
        <v>4</v>
      </c>
      <c r="H8" s="125"/>
      <c r="I8" s="125"/>
    </row>
    <row r="9" spans="2:9" ht="9.75" customHeight="1" x14ac:dyDescent="0.15"/>
    <row r="10" spans="2:9" ht="20.25" customHeight="1" x14ac:dyDescent="0.15">
      <c r="B10" s="126" t="s">
        <v>5</v>
      </c>
      <c r="C10" s="126"/>
      <c r="D10" s="126"/>
      <c r="E10" s="126"/>
      <c r="F10" s="126"/>
      <c r="G10" s="126"/>
      <c r="H10" s="12"/>
      <c r="I10" s="12"/>
    </row>
    <row r="11" spans="2:9" ht="30" customHeight="1" x14ac:dyDescent="0.15">
      <c r="B11" s="126" t="s">
        <v>280</v>
      </c>
      <c r="C11" s="126"/>
      <c r="D11" s="126"/>
      <c r="E11" s="126"/>
      <c r="F11" s="126"/>
      <c r="G11" s="126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7" t="s">
        <v>277</v>
      </c>
      <c r="E13" s="127"/>
      <c r="F13" s="127"/>
      <c r="G13" s="14" t="s">
        <v>8</v>
      </c>
      <c r="H13" s="15" t="s">
        <v>278</v>
      </c>
      <c r="I13" s="15"/>
    </row>
    <row r="14" spans="2:9" ht="18.75" customHeight="1" x14ac:dyDescent="0.15">
      <c r="G14" s="22" t="s">
        <v>9</v>
      </c>
      <c r="H14" s="6">
        <v>52302592</v>
      </c>
      <c r="I14" s="20"/>
    </row>
    <row r="15" spans="2:9" ht="26.25" customHeight="1" x14ac:dyDescent="0.15">
      <c r="B15" s="4" t="s">
        <v>10</v>
      </c>
      <c r="C15" s="128" t="s">
        <v>264</v>
      </c>
      <c r="D15" s="128"/>
      <c r="E15" s="128"/>
      <c r="F15" s="128"/>
      <c r="G15" s="22" t="s">
        <v>11</v>
      </c>
      <c r="H15" s="6">
        <v>504</v>
      </c>
      <c r="I15" s="20"/>
    </row>
    <row r="16" spans="2:9" ht="18.75" customHeight="1" x14ac:dyDescent="0.15">
      <c r="G16" s="22" t="s">
        <v>9</v>
      </c>
      <c r="H16" s="8">
        <v>52320518</v>
      </c>
      <c r="I16" s="20"/>
    </row>
    <row r="17" spans="1:9" ht="18.75" customHeight="1" x14ac:dyDescent="0.15">
      <c r="G17" s="22" t="s">
        <v>12</v>
      </c>
      <c r="H17" s="6">
        <v>5512004494</v>
      </c>
      <c r="I17" s="20"/>
    </row>
    <row r="18" spans="1:9" ht="30.75" customHeight="1" x14ac:dyDescent="0.15">
      <c r="B18" s="4" t="s">
        <v>13</v>
      </c>
      <c r="C18" s="129" t="s">
        <v>286</v>
      </c>
      <c r="D18" s="129"/>
      <c r="E18" s="129"/>
      <c r="F18" s="129"/>
      <c r="G18" s="22" t="s">
        <v>14</v>
      </c>
      <c r="H18" s="6">
        <v>551201001</v>
      </c>
      <c r="I18" s="20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2" t="s">
        <v>17</v>
      </c>
      <c r="H19" s="20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0" t="s">
        <v>19</v>
      </c>
      <c r="C21" s="130"/>
      <c r="D21" s="130"/>
      <c r="E21" s="130"/>
      <c r="F21" s="130"/>
      <c r="G21" s="130"/>
      <c r="H21" s="130"/>
    </row>
    <row r="22" spans="1:9" ht="18" customHeight="1" x14ac:dyDescent="0.15"/>
    <row r="23" spans="1:9" ht="19.5" customHeight="1" x14ac:dyDescent="0.15">
      <c r="A23" s="135" t="s">
        <v>20</v>
      </c>
      <c r="B23" s="135"/>
      <c r="C23" s="133" t="s">
        <v>21</v>
      </c>
      <c r="D23" s="133" t="s">
        <v>22</v>
      </c>
      <c r="E23" s="133" t="s">
        <v>23</v>
      </c>
      <c r="F23" s="133" t="s">
        <v>24</v>
      </c>
      <c r="G23" s="133"/>
      <c r="H23" s="133"/>
    </row>
    <row r="24" spans="1:9" ht="27" customHeight="1" x14ac:dyDescent="0.15">
      <c r="A24" s="135"/>
      <c r="B24" s="135"/>
      <c r="C24" s="133"/>
      <c r="D24" s="133"/>
      <c r="E24" s="133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33">
        <v>1</v>
      </c>
      <c r="B25" s="133"/>
      <c r="C25" s="19">
        <v>2</v>
      </c>
      <c r="D25" s="19">
        <v>3</v>
      </c>
      <c r="E25" s="19">
        <v>4</v>
      </c>
      <c r="F25" s="19">
        <v>5</v>
      </c>
      <c r="G25" s="19">
        <v>6</v>
      </c>
      <c r="H25" s="19">
        <v>7</v>
      </c>
    </row>
    <row r="26" spans="1:9" ht="16.5" customHeight="1" x14ac:dyDescent="0.15">
      <c r="A26" s="134" t="s">
        <v>25</v>
      </c>
      <c r="B26" s="134"/>
      <c r="C26" s="19" t="s">
        <v>26</v>
      </c>
      <c r="D26" s="19" t="s">
        <v>27</v>
      </c>
      <c r="E26" s="19" t="s">
        <v>27</v>
      </c>
      <c r="F26" s="10">
        <v>0</v>
      </c>
      <c r="G26" s="7">
        <v>0</v>
      </c>
      <c r="H26" s="7">
        <v>0</v>
      </c>
      <c r="I26" s="20" t="s">
        <v>28</v>
      </c>
    </row>
    <row r="27" spans="1:9" ht="16.5" customHeight="1" x14ac:dyDescent="0.15">
      <c r="A27" s="134" t="s">
        <v>29</v>
      </c>
      <c r="B27" s="134"/>
      <c r="C27" s="19" t="s">
        <v>30</v>
      </c>
      <c r="D27" s="19" t="s">
        <v>27</v>
      </c>
      <c r="E27" s="19" t="s">
        <v>27</v>
      </c>
      <c r="F27" s="7">
        <v>0</v>
      </c>
      <c r="G27" s="7">
        <v>0</v>
      </c>
      <c r="H27" s="7">
        <v>0</v>
      </c>
      <c r="I27" s="20" t="s">
        <v>28</v>
      </c>
    </row>
    <row r="28" spans="1:9" ht="16.5" customHeight="1" x14ac:dyDescent="0.15">
      <c r="A28" s="134" t="s">
        <v>31</v>
      </c>
      <c r="B28" s="134"/>
      <c r="C28" s="19" t="s">
        <v>32</v>
      </c>
      <c r="D28" s="19"/>
      <c r="E28" s="19"/>
      <c r="F28" s="10">
        <f>F29+F30+F34+F35+F39+F40</f>
        <v>58087585.049999997</v>
      </c>
      <c r="G28" s="10">
        <f t="shared" ref="G28:H28" si="0">G29+G30+G34+G35+G39+G40</f>
        <v>50968367.490000002</v>
      </c>
      <c r="H28" s="10">
        <f t="shared" si="0"/>
        <v>51015973.490000002</v>
      </c>
      <c r="I28" s="20" t="s">
        <v>28</v>
      </c>
    </row>
    <row r="29" spans="1:9" ht="21.75" customHeight="1" x14ac:dyDescent="0.15">
      <c r="A29" s="134" t="s">
        <v>33</v>
      </c>
      <c r="B29" s="134"/>
      <c r="C29" s="19" t="s">
        <v>34</v>
      </c>
      <c r="D29" s="19" t="s">
        <v>35</v>
      </c>
      <c r="E29" s="19"/>
      <c r="F29" s="7"/>
      <c r="G29" s="7"/>
      <c r="H29" s="7"/>
      <c r="I29" s="20" t="s">
        <v>28</v>
      </c>
    </row>
    <row r="30" spans="1:9" ht="18.75" customHeight="1" x14ac:dyDescent="0.15">
      <c r="A30" s="134" t="s">
        <v>36</v>
      </c>
      <c r="B30" s="134"/>
      <c r="C30" s="19" t="s">
        <v>37</v>
      </c>
      <c r="D30" s="19" t="s">
        <v>38</v>
      </c>
      <c r="E30" s="19"/>
      <c r="F30" s="10">
        <f>F31+F32+F33</f>
        <v>58087585.049999997</v>
      </c>
      <c r="G30" s="10">
        <f t="shared" ref="G30:H30" si="1">G31+G32+G33</f>
        <v>50968367.490000002</v>
      </c>
      <c r="H30" s="10">
        <f t="shared" si="1"/>
        <v>51015973.490000002</v>
      </c>
      <c r="I30" s="20" t="s">
        <v>28</v>
      </c>
    </row>
    <row r="31" spans="1:9" ht="46.5" customHeight="1" x14ac:dyDescent="0.15">
      <c r="A31" s="134" t="s">
        <v>39</v>
      </c>
      <c r="B31" s="134"/>
      <c r="C31" s="19" t="s">
        <v>40</v>
      </c>
      <c r="D31" s="19" t="s">
        <v>38</v>
      </c>
      <c r="E31" s="19"/>
      <c r="F31" s="7">
        <v>56087585.049999997</v>
      </c>
      <c r="G31" s="7">
        <v>50968367.490000002</v>
      </c>
      <c r="H31" s="7">
        <v>51015973.490000002</v>
      </c>
      <c r="I31" s="20" t="s">
        <v>28</v>
      </c>
    </row>
    <row r="32" spans="1:9" ht="34.5" customHeight="1" x14ac:dyDescent="0.15">
      <c r="A32" s="134" t="s">
        <v>41</v>
      </c>
      <c r="B32" s="134"/>
      <c r="C32" s="19" t="s">
        <v>42</v>
      </c>
      <c r="D32" s="19" t="s">
        <v>38</v>
      </c>
      <c r="E32" s="19"/>
      <c r="F32" s="7">
        <v>0</v>
      </c>
      <c r="G32" s="7">
        <v>0</v>
      </c>
      <c r="H32" s="7">
        <v>0</v>
      </c>
      <c r="I32" s="20" t="s">
        <v>28</v>
      </c>
    </row>
    <row r="33" spans="1:9" ht="21.75" customHeight="1" x14ac:dyDescent="0.15">
      <c r="A33" s="136" t="s">
        <v>263</v>
      </c>
      <c r="B33" s="134"/>
      <c r="C33" s="19">
        <v>1230</v>
      </c>
      <c r="D33" s="19">
        <v>130</v>
      </c>
      <c r="E33" s="19"/>
      <c r="F33" s="7">
        <v>2000000</v>
      </c>
      <c r="G33" s="7">
        <v>0</v>
      </c>
      <c r="H33" s="7">
        <v>0</v>
      </c>
      <c r="I33" s="19"/>
    </row>
    <row r="34" spans="1:9" ht="19.5" customHeight="1" x14ac:dyDescent="0.15">
      <c r="A34" s="134" t="s">
        <v>43</v>
      </c>
      <c r="B34" s="134"/>
      <c r="C34" s="19" t="s">
        <v>44</v>
      </c>
      <c r="D34" s="19" t="s">
        <v>45</v>
      </c>
      <c r="E34" s="19"/>
      <c r="F34" s="7">
        <v>0</v>
      </c>
      <c r="G34" s="7">
        <v>0</v>
      </c>
      <c r="H34" s="7">
        <v>0</v>
      </c>
      <c r="I34" s="20" t="s">
        <v>28</v>
      </c>
    </row>
    <row r="35" spans="1:9" ht="19.5" customHeight="1" x14ac:dyDescent="0.15">
      <c r="A35" s="134" t="s">
        <v>46</v>
      </c>
      <c r="B35" s="134"/>
      <c r="C35" s="19" t="s">
        <v>47</v>
      </c>
      <c r="D35" s="19" t="s">
        <v>48</v>
      </c>
      <c r="E35" s="19"/>
      <c r="F35" s="10">
        <f>F36+F37+F38</f>
        <v>0</v>
      </c>
      <c r="G35" s="10">
        <f t="shared" ref="G35:H35" si="2">G36+G37+G38</f>
        <v>0</v>
      </c>
      <c r="H35" s="10">
        <f t="shared" si="2"/>
        <v>0</v>
      </c>
      <c r="I35" s="20" t="s">
        <v>28</v>
      </c>
    </row>
    <row r="36" spans="1:9" ht="19.5" customHeight="1" x14ac:dyDescent="0.15">
      <c r="A36" s="134" t="s">
        <v>49</v>
      </c>
      <c r="B36" s="134"/>
      <c r="C36" s="19" t="s">
        <v>50</v>
      </c>
      <c r="D36" s="19" t="s">
        <v>48</v>
      </c>
      <c r="E36" s="19"/>
      <c r="F36" s="7">
        <v>0</v>
      </c>
      <c r="G36" s="7"/>
      <c r="H36" s="7"/>
      <c r="I36" s="20" t="s">
        <v>28</v>
      </c>
    </row>
    <row r="37" spans="1:9" ht="19.5" customHeight="1" x14ac:dyDescent="0.15">
      <c r="A37" s="134" t="s">
        <v>51</v>
      </c>
      <c r="B37" s="134"/>
      <c r="C37" s="19" t="s">
        <v>52</v>
      </c>
      <c r="D37" s="19" t="s">
        <v>48</v>
      </c>
      <c r="E37" s="19"/>
      <c r="F37" s="7">
        <v>0</v>
      </c>
      <c r="G37" s="7">
        <v>0</v>
      </c>
      <c r="H37" s="7">
        <v>0</v>
      </c>
      <c r="I37" s="20" t="s">
        <v>28</v>
      </c>
    </row>
    <row r="38" spans="1:9" ht="19.5" customHeight="1" x14ac:dyDescent="0.15">
      <c r="A38" s="136" t="s">
        <v>263</v>
      </c>
      <c r="B38" s="134"/>
      <c r="C38" s="19">
        <v>1430</v>
      </c>
      <c r="D38" s="19"/>
      <c r="E38" s="19"/>
      <c r="F38" s="7">
        <v>0</v>
      </c>
      <c r="G38" s="7">
        <v>0</v>
      </c>
      <c r="H38" s="7">
        <v>0</v>
      </c>
      <c r="I38" s="19"/>
    </row>
    <row r="39" spans="1:9" ht="19.5" customHeight="1" x14ac:dyDescent="0.15">
      <c r="A39" s="134" t="s">
        <v>53</v>
      </c>
      <c r="B39" s="134"/>
      <c r="C39" s="19" t="s">
        <v>54</v>
      </c>
      <c r="D39" s="19" t="s">
        <v>55</v>
      </c>
      <c r="E39" s="19"/>
      <c r="F39" s="7">
        <v>0</v>
      </c>
      <c r="G39" s="7">
        <v>0</v>
      </c>
      <c r="H39" s="7">
        <v>0</v>
      </c>
      <c r="I39" s="20" t="s">
        <v>28</v>
      </c>
    </row>
    <row r="40" spans="1:9" ht="19.5" customHeight="1" x14ac:dyDescent="0.15">
      <c r="A40" s="134" t="s">
        <v>56</v>
      </c>
      <c r="B40" s="134"/>
      <c r="C40" s="19" t="s">
        <v>57</v>
      </c>
      <c r="D40" s="19"/>
      <c r="E40" s="19"/>
      <c r="F40" s="7">
        <v>0</v>
      </c>
      <c r="G40" s="7">
        <v>0</v>
      </c>
      <c r="H40" s="7">
        <v>0</v>
      </c>
      <c r="I40" s="20" t="s">
        <v>28</v>
      </c>
    </row>
    <row r="41" spans="1:9" ht="19.5" customHeight="1" x14ac:dyDescent="0.15">
      <c r="A41" s="134" t="s">
        <v>58</v>
      </c>
      <c r="B41" s="134"/>
      <c r="C41" s="19" t="s">
        <v>59</v>
      </c>
      <c r="D41" s="19" t="s">
        <v>27</v>
      </c>
      <c r="E41" s="19"/>
      <c r="F41" s="7">
        <v>0</v>
      </c>
      <c r="G41" s="7">
        <v>0</v>
      </c>
      <c r="H41" s="7">
        <v>0</v>
      </c>
      <c r="I41" s="20" t="s">
        <v>28</v>
      </c>
    </row>
    <row r="42" spans="1:9" ht="35.25" customHeight="1" x14ac:dyDescent="0.15">
      <c r="A42" s="134" t="s">
        <v>60</v>
      </c>
      <c r="B42" s="134"/>
      <c r="C42" s="19" t="s">
        <v>61</v>
      </c>
      <c r="D42" s="19" t="s">
        <v>62</v>
      </c>
      <c r="E42" s="19"/>
      <c r="F42" s="7">
        <v>0</v>
      </c>
      <c r="G42" s="7">
        <v>0</v>
      </c>
      <c r="H42" s="7">
        <v>0</v>
      </c>
      <c r="I42" s="20" t="s">
        <v>28</v>
      </c>
    </row>
    <row r="43" spans="1:9" ht="35.25" customHeight="1" x14ac:dyDescent="0.15">
      <c r="A43" s="134" t="s">
        <v>63</v>
      </c>
      <c r="B43" s="134"/>
      <c r="C43" s="19" t="s">
        <v>64</v>
      </c>
      <c r="D43" s="19" t="s">
        <v>62</v>
      </c>
      <c r="E43" s="19"/>
      <c r="F43" s="7">
        <v>0</v>
      </c>
      <c r="G43" s="7">
        <v>0</v>
      </c>
      <c r="H43" s="7">
        <v>0</v>
      </c>
      <c r="I43" s="20" t="s">
        <v>28</v>
      </c>
    </row>
    <row r="44" spans="1:9" ht="22.5" customHeight="1" x14ac:dyDescent="0.15">
      <c r="A44" s="134" t="s">
        <v>65</v>
      </c>
      <c r="B44" s="134"/>
      <c r="C44" s="19" t="s">
        <v>66</v>
      </c>
      <c r="D44" s="19" t="s">
        <v>62</v>
      </c>
      <c r="E44" s="19"/>
      <c r="F44" s="7">
        <v>0</v>
      </c>
      <c r="G44" s="7">
        <v>0</v>
      </c>
      <c r="H44" s="7">
        <v>0</v>
      </c>
      <c r="I44" s="20" t="s">
        <v>28</v>
      </c>
    </row>
    <row r="45" spans="1:9" ht="27.75" customHeight="1" x14ac:dyDescent="0.15">
      <c r="A45" s="134" t="s">
        <v>67</v>
      </c>
      <c r="B45" s="134"/>
      <c r="C45" s="19" t="s">
        <v>68</v>
      </c>
      <c r="D45" s="19" t="s">
        <v>62</v>
      </c>
      <c r="E45" s="19"/>
      <c r="F45" s="7">
        <v>0</v>
      </c>
      <c r="G45" s="7">
        <v>0</v>
      </c>
      <c r="H45" s="7">
        <v>0</v>
      </c>
      <c r="I45" s="20" t="s">
        <v>28</v>
      </c>
    </row>
    <row r="46" spans="1:9" ht="18" customHeight="1" x14ac:dyDescent="0.15">
      <c r="A46" s="134" t="s">
        <v>69</v>
      </c>
      <c r="B46" s="134"/>
      <c r="C46" s="19" t="s">
        <v>70</v>
      </c>
      <c r="D46" s="19" t="s">
        <v>27</v>
      </c>
      <c r="E46" s="19"/>
      <c r="F46" s="10">
        <f>F47+F57+F63+F67+F71+F73</f>
        <v>58087585.049999997</v>
      </c>
      <c r="G46" s="10">
        <f t="shared" ref="G46:H46" si="3">G47+G57+G63+G67+G71+G73</f>
        <v>50968367.490000002</v>
      </c>
      <c r="H46" s="10">
        <f t="shared" si="3"/>
        <v>51015973.490000002</v>
      </c>
      <c r="I46" s="20" t="s">
        <v>28</v>
      </c>
    </row>
    <row r="47" spans="1:9" ht="26.25" customHeight="1" x14ac:dyDescent="0.15">
      <c r="A47" s="134" t="s">
        <v>71</v>
      </c>
      <c r="B47" s="134"/>
      <c r="C47" s="19" t="s">
        <v>72</v>
      </c>
      <c r="D47" s="19" t="s">
        <v>27</v>
      </c>
      <c r="E47" s="19"/>
      <c r="F47" s="10">
        <f>F48+F49+F50+F51+F54+F55+F56</f>
        <v>43038885</v>
      </c>
      <c r="G47" s="10">
        <f t="shared" ref="G47:H47" si="4">G48+G49+G50+G51+G54+G55+G56</f>
        <v>43038885</v>
      </c>
      <c r="H47" s="10">
        <f t="shared" si="4"/>
        <v>43038885</v>
      </c>
      <c r="I47" s="20" t="s">
        <v>28</v>
      </c>
    </row>
    <row r="48" spans="1:9" ht="24" customHeight="1" x14ac:dyDescent="0.15">
      <c r="A48" s="134" t="s">
        <v>73</v>
      </c>
      <c r="B48" s="134"/>
      <c r="C48" s="19" t="s">
        <v>74</v>
      </c>
      <c r="D48" s="19" t="s">
        <v>75</v>
      </c>
      <c r="E48" s="19"/>
      <c r="F48" s="7">
        <v>33159576</v>
      </c>
      <c r="G48" s="7">
        <v>33159576</v>
      </c>
      <c r="H48" s="7">
        <v>33159576</v>
      </c>
      <c r="I48" s="20" t="s">
        <v>28</v>
      </c>
    </row>
    <row r="49" spans="1:9" ht="17.25" customHeight="1" x14ac:dyDescent="0.15">
      <c r="A49" s="134" t="s">
        <v>76</v>
      </c>
      <c r="B49" s="134"/>
      <c r="C49" s="19" t="s">
        <v>77</v>
      </c>
      <c r="D49" s="19" t="s">
        <v>78</v>
      </c>
      <c r="E49" s="19"/>
      <c r="F49" s="7">
        <v>0</v>
      </c>
      <c r="G49" s="7">
        <v>0</v>
      </c>
      <c r="H49" s="7">
        <v>0</v>
      </c>
      <c r="I49" s="20" t="s">
        <v>28</v>
      </c>
    </row>
    <row r="50" spans="1:9" ht="33" customHeight="1" x14ac:dyDescent="0.15">
      <c r="A50" s="134" t="s">
        <v>79</v>
      </c>
      <c r="B50" s="134"/>
      <c r="C50" s="19" t="s">
        <v>80</v>
      </c>
      <c r="D50" s="19" t="s">
        <v>81</v>
      </c>
      <c r="E50" s="19"/>
      <c r="F50" s="7">
        <v>0</v>
      </c>
      <c r="G50" s="7">
        <v>0</v>
      </c>
      <c r="H50" s="7">
        <v>0</v>
      </c>
      <c r="I50" s="20" t="s">
        <v>28</v>
      </c>
    </row>
    <row r="51" spans="1:9" ht="28.5" customHeight="1" x14ac:dyDescent="0.15">
      <c r="A51" s="134" t="s">
        <v>82</v>
      </c>
      <c r="B51" s="134"/>
      <c r="C51" s="19" t="s">
        <v>83</v>
      </c>
      <c r="D51" s="19" t="s">
        <v>84</v>
      </c>
      <c r="E51" s="19"/>
      <c r="F51" s="10">
        <f>F52+F53</f>
        <v>9879309</v>
      </c>
      <c r="G51" s="10">
        <f t="shared" ref="G51:H51" si="5">G52+G53</f>
        <v>9879309</v>
      </c>
      <c r="H51" s="10">
        <f t="shared" si="5"/>
        <v>9879309</v>
      </c>
      <c r="I51" s="20" t="s">
        <v>28</v>
      </c>
    </row>
    <row r="52" spans="1:9" ht="24" customHeight="1" x14ac:dyDescent="0.15">
      <c r="A52" s="134" t="s">
        <v>85</v>
      </c>
      <c r="B52" s="134"/>
      <c r="C52" s="19" t="s">
        <v>86</v>
      </c>
      <c r="D52" s="19" t="s">
        <v>84</v>
      </c>
      <c r="E52" s="19"/>
      <c r="F52" s="7">
        <v>9879309</v>
      </c>
      <c r="G52" s="7">
        <v>9879309</v>
      </c>
      <c r="H52" s="7">
        <v>9879309</v>
      </c>
      <c r="I52" s="20" t="s">
        <v>28</v>
      </c>
    </row>
    <row r="53" spans="1:9" ht="17.25" customHeight="1" x14ac:dyDescent="0.15">
      <c r="A53" s="134" t="s">
        <v>87</v>
      </c>
      <c r="B53" s="134"/>
      <c r="C53" s="19" t="s">
        <v>88</v>
      </c>
      <c r="D53" s="19" t="s">
        <v>84</v>
      </c>
      <c r="E53" s="19"/>
      <c r="F53" s="7">
        <v>0</v>
      </c>
      <c r="G53" s="7">
        <v>0</v>
      </c>
      <c r="H53" s="7">
        <v>0</v>
      </c>
      <c r="I53" s="20" t="s">
        <v>28</v>
      </c>
    </row>
    <row r="54" spans="1:9" ht="24.75" customHeight="1" x14ac:dyDescent="0.15">
      <c r="A54" s="134" t="s">
        <v>89</v>
      </c>
      <c r="B54" s="134"/>
      <c r="C54" s="19" t="s">
        <v>90</v>
      </c>
      <c r="D54" s="19" t="s">
        <v>91</v>
      </c>
      <c r="E54" s="19"/>
      <c r="F54" s="7">
        <v>0</v>
      </c>
      <c r="G54" s="7">
        <v>0</v>
      </c>
      <c r="H54" s="7">
        <v>0</v>
      </c>
      <c r="I54" s="20" t="s">
        <v>28</v>
      </c>
    </row>
    <row r="55" spans="1:9" ht="27" customHeight="1" x14ac:dyDescent="0.15">
      <c r="A55" s="134" t="s">
        <v>92</v>
      </c>
      <c r="B55" s="134"/>
      <c r="C55" s="19" t="s">
        <v>93</v>
      </c>
      <c r="D55" s="19" t="s">
        <v>94</v>
      </c>
      <c r="E55" s="19"/>
      <c r="F55" s="7">
        <v>0</v>
      </c>
      <c r="G55" s="7">
        <v>0</v>
      </c>
      <c r="H55" s="7">
        <v>0</v>
      </c>
      <c r="I55" s="20" t="s">
        <v>28</v>
      </c>
    </row>
    <row r="56" spans="1:9" ht="26.25" customHeight="1" x14ac:dyDescent="0.15">
      <c r="A56" s="134" t="s">
        <v>95</v>
      </c>
      <c r="B56" s="134"/>
      <c r="C56" s="19" t="s">
        <v>96</v>
      </c>
      <c r="D56" s="19" t="s">
        <v>97</v>
      </c>
      <c r="E56" s="19"/>
      <c r="F56" s="7">
        <v>0</v>
      </c>
      <c r="G56" s="7">
        <v>0</v>
      </c>
      <c r="H56" s="7">
        <v>0</v>
      </c>
      <c r="I56" s="20" t="s">
        <v>28</v>
      </c>
    </row>
    <row r="57" spans="1:9" ht="24.75" customHeight="1" x14ac:dyDescent="0.15">
      <c r="A57" s="134" t="s">
        <v>98</v>
      </c>
      <c r="B57" s="134"/>
      <c r="C57" s="19" t="s">
        <v>99</v>
      </c>
      <c r="D57" s="19" t="s">
        <v>100</v>
      </c>
      <c r="E57" s="19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0" t="s">
        <v>28</v>
      </c>
    </row>
    <row r="58" spans="1:9" ht="33.75" customHeight="1" x14ac:dyDescent="0.15">
      <c r="A58" s="134" t="s">
        <v>101</v>
      </c>
      <c r="B58" s="134"/>
      <c r="C58" s="19" t="s">
        <v>102</v>
      </c>
      <c r="D58" s="19" t="s">
        <v>103</v>
      </c>
      <c r="E58" s="19"/>
      <c r="F58" s="7">
        <v>0</v>
      </c>
      <c r="G58" s="7">
        <v>0</v>
      </c>
      <c r="H58" s="7">
        <v>0</v>
      </c>
      <c r="I58" s="20" t="s">
        <v>28</v>
      </c>
    </row>
    <row r="59" spans="1:9" ht="41.25" customHeight="1" x14ac:dyDescent="0.15">
      <c r="A59" s="134" t="s">
        <v>104</v>
      </c>
      <c r="B59" s="134"/>
      <c r="C59" s="19" t="s">
        <v>105</v>
      </c>
      <c r="D59" s="19" t="s">
        <v>106</v>
      </c>
      <c r="E59" s="19"/>
      <c r="F59" s="7">
        <v>0</v>
      </c>
      <c r="G59" s="7">
        <v>0</v>
      </c>
      <c r="H59" s="7">
        <v>0</v>
      </c>
      <c r="I59" s="20" t="s">
        <v>28</v>
      </c>
    </row>
    <row r="60" spans="1:9" ht="33.75" customHeight="1" x14ac:dyDescent="0.15">
      <c r="A60" s="134" t="s">
        <v>107</v>
      </c>
      <c r="B60" s="134"/>
      <c r="C60" s="19" t="s">
        <v>108</v>
      </c>
      <c r="D60" s="19" t="s">
        <v>109</v>
      </c>
      <c r="E60" s="19"/>
      <c r="F60" s="7">
        <v>0</v>
      </c>
      <c r="G60" s="7">
        <v>0</v>
      </c>
      <c r="H60" s="7">
        <v>0</v>
      </c>
      <c r="I60" s="20" t="s">
        <v>28</v>
      </c>
    </row>
    <row r="61" spans="1:9" ht="46.5" customHeight="1" x14ac:dyDescent="0.15">
      <c r="A61" s="134" t="s">
        <v>110</v>
      </c>
      <c r="B61" s="134"/>
      <c r="C61" s="19" t="s">
        <v>111</v>
      </c>
      <c r="D61" s="19" t="s">
        <v>112</v>
      </c>
      <c r="E61" s="19"/>
      <c r="F61" s="7">
        <v>0</v>
      </c>
      <c r="G61" s="7">
        <v>0</v>
      </c>
      <c r="H61" s="7">
        <v>0</v>
      </c>
      <c r="I61" s="20" t="s">
        <v>28</v>
      </c>
    </row>
    <row r="62" spans="1:9" ht="24.75" customHeight="1" x14ac:dyDescent="0.15">
      <c r="A62" s="134" t="s">
        <v>113</v>
      </c>
      <c r="B62" s="134"/>
      <c r="C62" s="19" t="s">
        <v>114</v>
      </c>
      <c r="D62" s="19" t="s">
        <v>115</v>
      </c>
      <c r="E62" s="19"/>
      <c r="F62" s="7">
        <v>0</v>
      </c>
      <c r="G62" s="7">
        <v>0</v>
      </c>
      <c r="H62" s="7">
        <v>0</v>
      </c>
      <c r="I62" s="20" t="s">
        <v>28</v>
      </c>
    </row>
    <row r="63" spans="1:9" ht="19.5" customHeight="1" x14ac:dyDescent="0.15">
      <c r="A63" s="134" t="s">
        <v>116</v>
      </c>
      <c r="B63" s="134"/>
      <c r="C63" s="19" t="s">
        <v>117</v>
      </c>
      <c r="D63" s="19" t="s">
        <v>118</v>
      </c>
      <c r="E63" s="19"/>
      <c r="F63" s="10">
        <f>F64+F65+F66</f>
        <v>38804</v>
      </c>
      <c r="G63" s="10">
        <f t="shared" ref="G63:H63" si="7">G64+G65+G66</f>
        <v>38804</v>
      </c>
      <c r="H63" s="10">
        <f t="shared" si="7"/>
        <v>38804</v>
      </c>
      <c r="I63" s="20" t="s">
        <v>28</v>
      </c>
    </row>
    <row r="64" spans="1:9" ht="24" customHeight="1" x14ac:dyDescent="0.15">
      <c r="A64" s="134" t="s">
        <v>119</v>
      </c>
      <c r="B64" s="134"/>
      <c r="C64" s="19" t="s">
        <v>120</v>
      </c>
      <c r="D64" s="19" t="s">
        <v>121</v>
      </c>
      <c r="E64" s="19"/>
      <c r="F64" s="7">
        <v>26168</v>
      </c>
      <c r="G64" s="7">
        <v>26168</v>
      </c>
      <c r="H64" s="7">
        <v>26168</v>
      </c>
      <c r="I64" s="20" t="s">
        <v>28</v>
      </c>
    </row>
    <row r="65" spans="1:9" ht="24" customHeight="1" x14ac:dyDescent="0.15">
      <c r="A65" s="134" t="s">
        <v>122</v>
      </c>
      <c r="B65" s="134"/>
      <c r="C65" s="19" t="s">
        <v>123</v>
      </c>
      <c r="D65" s="19" t="s">
        <v>124</v>
      </c>
      <c r="E65" s="19"/>
      <c r="F65" s="7">
        <v>12636</v>
      </c>
      <c r="G65" s="7">
        <v>12636</v>
      </c>
      <c r="H65" s="7">
        <v>12636</v>
      </c>
      <c r="I65" s="20" t="s">
        <v>28</v>
      </c>
    </row>
    <row r="66" spans="1:9" ht="22.5" customHeight="1" x14ac:dyDescent="0.15">
      <c r="A66" s="134" t="s">
        <v>125</v>
      </c>
      <c r="B66" s="134"/>
      <c r="C66" s="19" t="s">
        <v>126</v>
      </c>
      <c r="D66" s="19" t="s">
        <v>127</v>
      </c>
      <c r="E66" s="19"/>
      <c r="F66" s="7">
        <v>0</v>
      </c>
      <c r="G66" s="7">
        <v>0</v>
      </c>
      <c r="H66" s="7">
        <v>0</v>
      </c>
      <c r="I66" s="20" t="s">
        <v>28</v>
      </c>
    </row>
    <row r="67" spans="1:9" ht="18.75" customHeight="1" x14ac:dyDescent="0.15">
      <c r="A67" s="134" t="s">
        <v>128</v>
      </c>
      <c r="B67" s="134"/>
      <c r="C67" s="19" t="s">
        <v>129</v>
      </c>
      <c r="D67" s="19" t="s">
        <v>27</v>
      </c>
      <c r="E67" s="19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0" t="s">
        <v>28</v>
      </c>
    </row>
    <row r="68" spans="1:9" ht="22.5" customHeight="1" x14ac:dyDescent="0.15">
      <c r="A68" s="134" t="s">
        <v>130</v>
      </c>
      <c r="B68" s="134"/>
      <c r="C68" s="19" t="s">
        <v>131</v>
      </c>
      <c r="D68" s="19" t="s">
        <v>132</v>
      </c>
      <c r="E68" s="19"/>
      <c r="F68" s="7">
        <v>0</v>
      </c>
      <c r="G68" s="7">
        <v>0</v>
      </c>
      <c r="H68" s="7">
        <v>0</v>
      </c>
      <c r="I68" s="20" t="s">
        <v>28</v>
      </c>
    </row>
    <row r="69" spans="1:9" ht="19.5" customHeight="1" x14ac:dyDescent="0.15">
      <c r="A69" s="134" t="s">
        <v>134</v>
      </c>
      <c r="B69" s="134"/>
      <c r="C69" s="19" t="s">
        <v>135</v>
      </c>
      <c r="D69" s="19" t="s">
        <v>136</v>
      </c>
      <c r="E69" s="19"/>
      <c r="F69" s="7">
        <v>0</v>
      </c>
      <c r="G69" s="7">
        <v>0</v>
      </c>
      <c r="H69" s="7">
        <v>0</v>
      </c>
      <c r="I69" s="20" t="s">
        <v>28</v>
      </c>
    </row>
    <row r="70" spans="1:9" ht="27.75" customHeight="1" x14ac:dyDescent="0.15">
      <c r="A70" s="134" t="s">
        <v>137</v>
      </c>
      <c r="B70" s="134"/>
      <c r="C70" s="19" t="s">
        <v>138</v>
      </c>
      <c r="D70" s="19" t="s">
        <v>139</v>
      </c>
      <c r="E70" s="19"/>
      <c r="F70" s="7">
        <v>0</v>
      </c>
      <c r="G70" s="7">
        <v>0</v>
      </c>
      <c r="H70" s="7">
        <v>0</v>
      </c>
      <c r="I70" s="20" t="s">
        <v>28</v>
      </c>
    </row>
    <row r="71" spans="1:9" ht="18" customHeight="1" x14ac:dyDescent="0.15">
      <c r="A71" s="134" t="s">
        <v>140</v>
      </c>
      <c r="B71" s="134"/>
      <c r="C71" s="19" t="s">
        <v>141</v>
      </c>
      <c r="D71" s="19" t="s">
        <v>27</v>
      </c>
      <c r="E71" s="19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0" t="s">
        <v>28</v>
      </c>
    </row>
    <row r="72" spans="1:9" ht="33" customHeight="1" x14ac:dyDescent="0.15">
      <c r="A72" s="134" t="s">
        <v>142</v>
      </c>
      <c r="B72" s="134"/>
      <c r="C72" s="19" t="s">
        <v>143</v>
      </c>
      <c r="D72" s="19" t="s">
        <v>144</v>
      </c>
      <c r="E72" s="19"/>
      <c r="F72" s="7">
        <v>0</v>
      </c>
      <c r="G72" s="7">
        <v>0</v>
      </c>
      <c r="H72" s="7">
        <v>0</v>
      </c>
      <c r="I72" s="20" t="s">
        <v>28</v>
      </c>
    </row>
    <row r="73" spans="1:9" ht="18" customHeight="1" x14ac:dyDescent="0.15">
      <c r="A73" s="134" t="s">
        <v>145</v>
      </c>
      <c r="B73" s="134"/>
      <c r="C73" s="19" t="s">
        <v>146</v>
      </c>
      <c r="D73" s="19" t="s">
        <v>27</v>
      </c>
      <c r="E73" s="19"/>
      <c r="F73" s="10">
        <f>F74+F75+F76+F77+F81</f>
        <v>15009896.049999997</v>
      </c>
      <c r="G73" s="10">
        <f>G74+G75+G76+G77+G81</f>
        <v>7890678.4900000021</v>
      </c>
      <c r="H73" s="10">
        <f>H74+H75+H76+H77+H81</f>
        <v>7938284.4900000021</v>
      </c>
      <c r="I73" s="20" t="s">
        <v>28</v>
      </c>
    </row>
    <row r="74" spans="1:9" ht="21.75" customHeight="1" x14ac:dyDescent="0.15">
      <c r="A74" s="134" t="s">
        <v>147</v>
      </c>
      <c r="B74" s="134"/>
      <c r="C74" s="19" t="s">
        <v>148</v>
      </c>
      <c r="D74" s="19" t="s">
        <v>149</v>
      </c>
      <c r="E74" s="19"/>
      <c r="F74" s="7">
        <v>0</v>
      </c>
      <c r="G74" s="7">
        <v>0</v>
      </c>
      <c r="H74" s="7">
        <v>0</v>
      </c>
      <c r="I74" s="20" t="s">
        <v>28</v>
      </c>
    </row>
    <row r="75" spans="1:9" ht="26.25" customHeight="1" x14ac:dyDescent="0.15">
      <c r="A75" s="134" t="s">
        <v>150</v>
      </c>
      <c r="B75" s="134"/>
      <c r="C75" s="19" t="s">
        <v>151</v>
      </c>
      <c r="D75" s="19" t="s">
        <v>152</v>
      </c>
      <c r="E75" s="19"/>
      <c r="F75" s="7">
        <v>0</v>
      </c>
      <c r="G75" s="7">
        <v>0</v>
      </c>
      <c r="H75" s="7">
        <v>0</v>
      </c>
      <c r="I75" s="20" t="s">
        <v>28</v>
      </c>
    </row>
    <row r="76" spans="1:9" ht="21.75" customHeight="1" x14ac:dyDescent="0.15">
      <c r="A76" s="134" t="s">
        <v>153</v>
      </c>
      <c r="B76" s="134"/>
      <c r="C76" s="19" t="s">
        <v>154</v>
      </c>
      <c r="D76" s="19" t="s">
        <v>155</v>
      </c>
      <c r="E76" s="19"/>
      <c r="F76" s="7">
        <v>0</v>
      </c>
      <c r="G76" s="7">
        <v>0</v>
      </c>
      <c r="H76" s="7">
        <v>0</v>
      </c>
      <c r="I76" s="20" t="s">
        <v>28</v>
      </c>
    </row>
    <row r="77" spans="1:9" ht="24" customHeight="1" x14ac:dyDescent="0.15">
      <c r="A77" s="134" t="s">
        <v>156</v>
      </c>
      <c r="B77" s="134"/>
      <c r="C77" s="19" t="s">
        <v>157</v>
      </c>
      <c r="D77" s="9" t="s">
        <v>27</v>
      </c>
      <c r="E77" s="19"/>
      <c r="F77" s="10">
        <f>F78+F79+F80</f>
        <v>15009896.049999997</v>
      </c>
      <c r="G77" s="10">
        <f t="shared" ref="G77:H77" si="10">G78+G79+G80</f>
        <v>7890678.4900000021</v>
      </c>
      <c r="H77" s="10">
        <f t="shared" si="10"/>
        <v>7938284.4900000021</v>
      </c>
      <c r="I77" s="20" t="s">
        <v>28</v>
      </c>
    </row>
    <row r="78" spans="1:9" ht="24" customHeight="1" x14ac:dyDescent="0.15">
      <c r="A78" s="137" t="s">
        <v>267</v>
      </c>
      <c r="B78" s="138"/>
      <c r="C78" s="19">
        <v>2641</v>
      </c>
      <c r="D78" s="19">
        <v>244</v>
      </c>
      <c r="E78" s="19"/>
      <c r="F78" s="16">
        <f>F30+F35-F47-F63-F71-F79-F80</f>
        <v>9456308.6299999971</v>
      </c>
      <c r="G78" s="16">
        <f>G30+G35-G47-G63-G71-G79-G80</f>
        <v>6511752.0700000022</v>
      </c>
      <c r="H78" s="16">
        <f>H30+H35-H47-H63-H71-H79-H80</f>
        <v>6511752.0700000022</v>
      </c>
      <c r="I78" s="19"/>
    </row>
    <row r="79" spans="1:9" ht="24" customHeight="1" x14ac:dyDescent="0.15">
      <c r="A79" s="137" t="s">
        <v>268</v>
      </c>
      <c r="B79" s="139"/>
      <c r="C79" s="19">
        <v>2642</v>
      </c>
      <c r="D79" s="19">
        <v>247</v>
      </c>
      <c r="E79" s="19"/>
      <c r="F79" s="7">
        <v>3553587.42</v>
      </c>
      <c r="G79" s="7">
        <v>1378926.42</v>
      </c>
      <c r="H79" s="7">
        <v>1426532.42</v>
      </c>
      <c r="I79" s="19"/>
    </row>
    <row r="80" spans="1:9" ht="24" customHeight="1" x14ac:dyDescent="0.15">
      <c r="A80" s="136" t="s">
        <v>263</v>
      </c>
      <c r="B80" s="134"/>
      <c r="C80" s="19">
        <v>2643</v>
      </c>
      <c r="D80" s="19">
        <v>244</v>
      </c>
      <c r="E80" s="19"/>
      <c r="F80" s="7">
        <f>F33</f>
        <v>2000000</v>
      </c>
      <c r="G80" s="7">
        <v>0</v>
      </c>
      <c r="H80" s="7">
        <v>0</v>
      </c>
      <c r="I80" s="19"/>
    </row>
    <row r="81" spans="1:9" ht="24" customHeight="1" x14ac:dyDescent="0.15">
      <c r="A81" s="134" t="s">
        <v>158</v>
      </c>
      <c r="B81" s="134"/>
      <c r="C81" s="19" t="s">
        <v>159</v>
      </c>
      <c r="D81" s="19" t="s">
        <v>160</v>
      </c>
      <c r="E81" s="19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0" t="s">
        <v>28</v>
      </c>
    </row>
    <row r="82" spans="1:9" ht="36.75" customHeight="1" x14ac:dyDescent="0.15">
      <c r="A82" s="134" t="s">
        <v>161</v>
      </c>
      <c r="B82" s="134"/>
      <c r="C82" s="19" t="s">
        <v>162</v>
      </c>
      <c r="D82" s="19" t="s">
        <v>163</v>
      </c>
      <c r="E82" s="19"/>
      <c r="F82" s="7">
        <v>0</v>
      </c>
      <c r="G82" s="7">
        <v>0</v>
      </c>
      <c r="H82" s="7">
        <v>0</v>
      </c>
      <c r="I82" s="20" t="s">
        <v>28</v>
      </c>
    </row>
    <row r="83" spans="1:9" ht="21" customHeight="1" x14ac:dyDescent="0.15">
      <c r="A83" s="134" t="s">
        <v>164</v>
      </c>
      <c r="B83" s="134"/>
      <c r="C83" s="19" t="s">
        <v>165</v>
      </c>
      <c r="D83" s="19" t="s">
        <v>166</v>
      </c>
      <c r="E83" s="19"/>
      <c r="F83" s="7">
        <v>0</v>
      </c>
      <c r="G83" s="7">
        <v>0</v>
      </c>
      <c r="H83" s="7">
        <v>0</v>
      </c>
      <c r="I83" s="20" t="s">
        <v>28</v>
      </c>
    </row>
    <row r="84" spans="1:9" x14ac:dyDescent="0.15">
      <c r="A84" s="134" t="s">
        <v>167</v>
      </c>
      <c r="B84" s="134"/>
      <c r="C84" s="19" t="s">
        <v>168</v>
      </c>
      <c r="D84" s="19" t="s">
        <v>169</v>
      </c>
      <c r="E84" s="19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0" t="s">
        <v>28</v>
      </c>
    </row>
    <row r="85" spans="1:9" ht="21" customHeight="1" x14ac:dyDescent="0.15">
      <c r="A85" s="134" t="s">
        <v>170</v>
      </c>
      <c r="B85" s="134"/>
      <c r="C85" s="19" t="s">
        <v>171</v>
      </c>
      <c r="D85" s="19"/>
      <c r="E85" s="19"/>
      <c r="F85" s="7">
        <v>0</v>
      </c>
      <c r="G85" s="7">
        <v>0</v>
      </c>
      <c r="H85" s="7">
        <v>0</v>
      </c>
      <c r="I85" s="20" t="s">
        <v>28</v>
      </c>
    </row>
    <row r="86" spans="1:9" x14ac:dyDescent="0.15">
      <c r="A86" s="134" t="s">
        <v>172</v>
      </c>
      <c r="B86" s="134"/>
      <c r="C86" s="19" t="s">
        <v>173</v>
      </c>
      <c r="D86" s="19"/>
      <c r="E86" s="19"/>
      <c r="F86" s="7">
        <v>0</v>
      </c>
      <c r="G86" s="7">
        <v>0</v>
      </c>
      <c r="H86" s="7">
        <v>0</v>
      </c>
      <c r="I86" s="20" t="s">
        <v>28</v>
      </c>
    </row>
    <row r="87" spans="1:9" x14ac:dyDescent="0.15">
      <c r="A87" s="134" t="s">
        <v>174</v>
      </c>
      <c r="B87" s="134"/>
      <c r="C87" s="19" t="s">
        <v>175</v>
      </c>
      <c r="D87" s="19"/>
      <c r="E87" s="19"/>
      <c r="F87" s="7">
        <v>0</v>
      </c>
      <c r="G87" s="7">
        <v>0</v>
      </c>
      <c r="H87" s="7">
        <v>0</v>
      </c>
      <c r="I87" s="20" t="s">
        <v>28</v>
      </c>
    </row>
    <row r="88" spans="1:9" x14ac:dyDescent="0.15">
      <c r="A88" s="134" t="s">
        <v>176</v>
      </c>
      <c r="B88" s="134"/>
      <c r="C88" s="19" t="s">
        <v>177</v>
      </c>
      <c r="D88" s="19" t="s">
        <v>27</v>
      </c>
      <c r="E88" s="19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0" t="s">
        <v>28</v>
      </c>
    </row>
    <row r="89" spans="1:9" ht="21" customHeight="1" x14ac:dyDescent="0.15">
      <c r="A89" s="134" t="s">
        <v>178</v>
      </c>
      <c r="B89" s="134"/>
      <c r="C89" s="19" t="s">
        <v>179</v>
      </c>
      <c r="D89" s="19" t="s">
        <v>180</v>
      </c>
      <c r="E89" s="19"/>
      <c r="F89" s="7">
        <v>0</v>
      </c>
      <c r="G89" s="7">
        <v>0</v>
      </c>
      <c r="H89" s="7">
        <v>0</v>
      </c>
      <c r="I89" s="20" t="s">
        <v>28</v>
      </c>
    </row>
    <row r="90" spans="1:9" ht="31.5" customHeight="1" x14ac:dyDescent="0.15">
      <c r="A90" s="134" t="s">
        <v>63</v>
      </c>
      <c r="B90" s="134"/>
      <c r="C90" s="19" t="s">
        <v>181</v>
      </c>
      <c r="D90" s="19" t="s">
        <v>180</v>
      </c>
      <c r="E90" s="19"/>
      <c r="F90" s="7">
        <v>0</v>
      </c>
      <c r="G90" s="7">
        <v>0</v>
      </c>
      <c r="H90" s="7">
        <v>0</v>
      </c>
      <c r="I90" s="20" t="s">
        <v>28</v>
      </c>
    </row>
    <row r="91" spans="1:9" ht="21" customHeight="1" x14ac:dyDescent="0.15">
      <c r="A91" s="134" t="s">
        <v>65</v>
      </c>
      <c r="B91" s="134"/>
      <c r="C91" s="19" t="s">
        <v>182</v>
      </c>
      <c r="D91" s="19" t="s">
        <v>180</v>
      </c>
      <c r="E91" s="19"/>
      <c r="F91" s="7">
        <v>0</v>
      </c>
      <c r="G91" s="7">
        <v>0</v>
      </c>
      <c r="H91" s="7">
        <v>0</v>
      </c>
      <c r="I91" s="20" t="s">
        <v>28</v>
      </c>
    </row>
    <row r="92" spans="1:9" ht="21" customHeight="1" x14ac:dyDescent="0.15">
      <c r="A92" s="134" t="s">
        <v>183</v>
      </c>
      <c r="B92" s="134"/>
      <c r="C92" s="19" t="s">
        <v>184</v>
      </c>
      <c r="D92" s="19" t="s">
        <v>180</v>
      </c>
      <c r="E92" s="19"/>
      <c r="F92" s="7">
        <v>0</v>
      </c>
      <c r="G92" s="7">
        <v>0</v>
      </c>
      <c r="H92" s="7">
        <v>0</v>
      </c>
      <c r="I92" s="20" t="s">
        <v>28</v>
      </c>
    </row>
    <row r="95" spans="1:9" x14ac:dyDescent="0.15">
      <c r="B95" s="130" t="s">
        <v>185</v>
      </c>
      <c r="C95" s="130"/>
      <c r="D95" s="130"/>
      <c r="E95" s="130"/>
      <c r="F95" s="130"/>
      <c r="G95" s="130"/>
      <c r="H95" s="130"/>
      <c r="I95" s="130"/>
    </row>
    <row r="97" spans="1:8" x14ac:dyDescent="0.15">
      <c r="A97" s="140" t="s">
        <v>186</v>
      </c>
      <c r="B97" s="140" t="s">
        <v>20</v>
      </c>
      <c r="C97" s="140" t="s">
        <v>21</v>
      </c>
      <c r="D97" s="140" t="s">
        <v>187</v>
      </c>
      <c r="E97" s="140" t="s">
        <v>22</v>
      </c>
      <c r="F97" s="140" t="s">
        <v>24</v>
      </c>
      <c r="G97" s="140"/>
      <c r="H97" s="140"/>
    </row>
    <row r="98" spans="1:8" ht="32.25" customHeight="1" x14ac:dyDescent="0.15">
      <c r="A98" s="140"/>
      <c r="B98" s="140"/>
      <c r="C98" s="140"/>
      <c r="D98" s="140"/>
      <c r="E98" s="140"/>
      <c r="F98" s="15" t="s">
        <v>273</v>
      </c>
      <c r="G98" s="15" t="s">
        <v>275</v>
      </c>
      <c r="H98" s="15" t="s">
        <v>279</v>
      </c>
    </row>
    <row r="99" spans="1:8" x14ac:dyDescent="0.15">
      <c r="A99" s="20">
        <v>1</v>
      </c>
      <c r="B99" s="20">
        <v>2</v>
      </c>
      <c r="C99" s="20">
        <v>3</v>
      </c>
      <c r="D99" s="20">
        <v>4</v>
      </c>
      <c r="E99" s="20">
        <v>5</v>
      </c>
      <c r="F99" s="20">
        <v>6</v>
      </c>
      <c r="G99" s="20">
        <v>7</v>
      </c>
      <c r="H99" s="20">
        <v>8</v>
      </c>
    </row>
    <row r="100" spans="1:8" x14ac:dyDescent="0.15">
      <c r="A100" s="20" t="s">
        <v>28</v>
      </c>
      <c r="B100" s="1" t="s">
        <v>188</v>
      </c>
      <c r="C100" s="20" t="s">
        <v>189</v>
      </c>
      <c r="D100" s="20" t="s">
        <v>133</v>
      </c>
      <c r="E100" s="20"/>
      <c r="F100" s="11">
        <f>F101+F102+F103+F106</f>
        <v>15009896.049999997</v>
      </c>
      <c r="G100" s="11">
        <f>G101+G102+G103+G106</f>
        <v>7890678.4900000021</v>
      </c>
      <c r="H100" s="11">
        <f>H101+H102+H103+H106</f>
        <v>7938284.4900000021</v>
      </c>
    </row>
    <row r="101" spans="1:8" ht="31.5" x14ac:dyDescent="0.15">
      <c r="A101" s="20" t="s">
        <v>190</v>
      </c>
      <c r="B101" s="1" t="s">
        <v>191</v>
      </c>
      <c r="C101" s="20" t="s">
        <v>192</v>
      </c>
      <c r="D101" s="20" t="s">
        <v>133</v>
      </c>
      <c r="E101" s="20"/>
      <c r="F101" s="2"/>
      <c r="G101" s="2"/>
      <c r="H101" s="2"/>
    </row>
    <row r="102" spans="1:8" ht="42" x14ac:dyDescent="0.15">
      <c r="A102" s="20" t="s">
        <v>193</v>
      </c>
      <c r="B102" s="1" t="s">
        <v>194</v>
      </c>
      <c r="C102" s="20" t="s">
        <v>195</v>
      </c>
      <c r="D102" s="20" t="s">
        <v>133</v>
      </c>
      <c r="E102" s="20"/>
      <c r="F102" s="2"/>
      <c r="G102" s="2"/>
      <c r="H102" s="2"/>
    </row>
    <row r="103" spans="1:8" ht="31.5" x14ac:dyDescent="0.15">
      <c r="A103" s="20" t="s">
        <v>196</v>
      </c>
      <c r="B103" s="1" t="s">
        <v>197</v>
      </c>
      <c r="C103" s="20" t="s">
        <v>198</v>
      </c>
      <c r="D103" s="20" t="s">
        <v>133</v>
      </c>
      <c r="E103" s="20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0" t="s">
        <v>199</v>
      </c>
      <c r="B104" s="1" t="s">
        <v>200</v>
      </c>
      <c r="C104" s="20" t="s">
        <v>201</v>
      </c>
      <c r="D104" s="20" t="s">
        <v>133</v>
      </c>
      <c r="E104" s="20"/>
      <c r="F104" s="2"/>
      <c r="G104" s="2"/>
      <c r="H104" s="2"/>
    </row>
    <row r="105" spans="1:8" x14ac:dyDescent="0.15">
      <c r="A105" s="20" t="s">
        <v>202</v>
      </c>
      <c r="B105" s="1" t="s">
        <v>203</v>
      </c>
      <c r="C105" s="20" t="s">
        <v>204</v>
      </c>
      <c r="D105" s="20" t="s">
        <v>133</v>
      </c>
      <c r="E105" s="20"/>
      <c r="F105" s="2"/>
      <c r="G105" s="2"/>
      <c r="H105" s="2"/>
    </row>
    <row r="106" spans="1:8" ht="42" x14ac:dyDescent="0.15">
      <c r="A106" s="20" t="s">
        <v>205</v>
      </c>
      <c r="B106" s="1" t="s">
        <v>206</v>
      </c>
      <c r="C106" s="20" t="s">
        <v>207</v>
      </c>
      <c r="D106" s="20" t="s">
        <v>133</v>
      </c>
      <c r="E106" s="20"/>
      <c r="F106" s="11">
        <f>F107+F110+F113+F114+F117</f>
        <v>15009896.049999997</v>
      </c>
      <c r="G106" s="11">
        <f t="shared" ref="G106:H106" si="15">G107+G110+G113+G114+G117</f>
        <v>7890678.4900000021</v>
      </c>
      <c r="H106" s="11">
        <f t="shared" si="15"/>
        <v>7938284.4900000021</v>
      </c>
    </row>
    <row r="107" spans="1:8" ht="31.5" x14ac:dyDescent="0.15">
      <c r="A107" s="20" t="s">
        <v>208</v>
      </c>
      <c r="B107" s="1" t="s">
        <v>209</v>
      </c>
      <c r="C107" s="20" t="s">
        <v>210</v>
      </c>
      <c r="D107" s="20" t="s">
        <v>133</v>
      </c>
      <c r="E107" s="20"/>
      <c r="F107" s="11">
        <f>F108+F109</f>
        <v>15009896.049999997</v>
      </c>
      <c r="G107" s="11">
        <f t="shared" ref="G107:H107" si="16">G108+G109</f>
        <v>7890678.4900000021</v>
      </c>
      <c r="H107" s="11">
        <f t="shared" si="16"/>
        <v>7938284.4900000021</v>
      </c>
    </row>
    <row r="108" spans="1:8" x14ac:dyDescent="0.15">
      <c r="A108" s="20" t="s">
        <v>211</v>
      </c>
      <c r="B108" s="1" t="s">
        <v>200</v>
      </c>
      <c r="C108" s="20" t="s">
        <v>212</v>
      </c>
      <c r="D108" s="20" t="s">
        <v>133</v>
      </c>
      <c r="E108" s="20"/>
      <c r="F108" s="7">
        <f>F73</f>
        <v>15009896.049999997</v>
      </c>
      <c r="G108" s="7">
        <f t="shared" ref="G108:H108" si="17">G73</f>
        <v>7890678.4900000021</v>
      </c>
      <c r="H108" s="7">
        <f t="shared" si="17"/>
        <v>7938284.4900000021</v>
      </c>
    </row>
    <row r="109" spans="1:8" x14ac:dyDescent="0.15">
      <c r="A109" s="20" t="s">
        <v>213</v>
      </c>
      <c r="B109" s="1" t="s">
        <v>203</v>
      </c>
      <c r="C109" s="20" t="s">
        <v>214</v>
      </c>
      <c r="D109" s="20" t="s">
        <v>133</v>
      </c>
      <c r="E109" s="20"/>
      <c r="F109" s="2"/>
      <c r="G109" s="2"/>
      <c r="H109" s="2"/>
    </row>
    <row r="110" spans="1:8" ht="31.5" x14ac:dyDescent="0.15">
      <c r="A110" s="20" t="s">
        <v>215</v>
      </c>
      <c r="B110" s="1" t="s">
        <v>216</v>
      </c>
      <c r="C110" s="20" t="s">
        <v>217</v>
      </c>
      <c r="D110" s="20" t="s">
        <v>133</v>
      </c>
      <c r="E110" s="20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0" t="s">
        <v>218</v>
      </c>
      <c r="B111" s="1" t="s">
        <v>200</v>
      </c>
      <c r="C111" s="20" t="s">
        <v>219</v>
      </c>
      <c r="D111" s="20" t="s">
        <v>133</v>
      </c>
      <c r="E111" s="20"/>
      <c r="F111" s="2"/>
      <c r="G111" s="2"/>
      <c r="H111" s="2"/>
    </row>
    <row r="112" spans="1:8" x14ac:dyDescent="0.15">
      <c r="A112" s="20" t="s">
        <v>220</v>
      </c>
      <c r="B112" s="1" t="s">
        <v>203</v>
      </c>
      <c r="C112" s="20" t="s">
        <v>221</v>
      </c>
      <c r="D112" s="20" t="s">
        <v>133</v>
      </c>
      <c r="E112" s="20"/>
      <c r="F112" s="2"/>
      <c r="G112" s="2"/>
      <c r="H112" s="2"/>
    </row>
    <row r="113" spans="1:8" ht="21" x14ac:dyDescent="0.15">
      <c r="A113" s="20" t="s">
        <v>222</v>
      </c>
      <c r="B113" s="1" t="s">
        <v>223</v>
      </c>
      <c r="C113" s="20" t="s">
        <v>224</v>
      </c>
      <c r="D113" s="20" t="s">
        <v>133</v>
      </c>
      <c r="E113" s="20"/>
      <c r="F113" s="2"/>
      <c r="G113" s="2"/>
      <c r="H113" s="2"/>
    </row>
    <row r="114" spans="1:8" x14ac:dyDescent="0.15">
      <c r="A114" s="20" t="s">
        <v>225</v>
      </c>
      <c r="B114" s="1" t="s">
        <v>226</v>
      </c>
      <c r="C114" s="20" t="s">
        <v>227</v>
      </c>
      <c r="D114" s="20" t="s">
        <v>133</v>
      </c>
      <c r="E114" s="20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0" t="s">
        <v>228</v>
      </c>
      <c r="B115" s="1" t="s">
        <v>200</v>
      </c>
      <c r="C115" s="20" t="s">
        <v>229</v>
      </c>
      <c r="D115" s="20" t="s">
        <v>133</v>
      </c>
      <c r="E115" s="20"/>
      <c r="F115" s="2"/>
      <c r="G115" s="2"/>
      <c r="H115" s="2"/>
    </row>
    <row r="116" spans="1:8" x14ac:dyDescent="0.15">
      <c r="A116" s="20" t="s">
        <v>230</v>
      </c>
      <c r="B116" s="1" t="s">
        <v>203</v>
      </c>
      <c r="C116" s="20" t="s">
        <v>231</v>
      </c>
      <c r="D116" s="20" t="s">
        <v>133</v>
      </c>
      <c r="E116" s="20"/>
      <c r="F116" s="2"/>
      <c r="G116" s="2"/>
      <c r="H116" s="2"/>
    </row>
    <row r="117" spans="1:8" x14ac:dyDescent="0.15">
      <c r="A117" s="20" t="s">
        <v>232</v>
      </c>
      <c r="B117" s="1" t="s">
        <v>233</v>
      </c>
      <c r="C117" s="20" t="s">
        <v>234</v>
      </c>
      <c r="D117" s="20" t="s">
        <v>133</v>
      </c>
      <c r="E117" s="20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0" t="s">
        <v>235</v>
      </c>
      <c r="B118" s="1" t="s">
        <v>200</v>
      </c>
      <c r="C118" s="20" t="s">
        <v>236</v>
      </c>
      <c r="D118" s="20" t="s">
        <v>133</v>
      </c>
      <c r="E118" s="20"/>
      <c r="F118" s="2"/>
      <c r="G118" s="2"/>
      <c r="H118" s="2"/>
    </row>
    <row r="119" spans="1:8" x14ac:dyDescent="0.15">
      <c r="A119" s="20" t="s">
        <v>237</v>
      </c>
      <c r="B119" s="1" t="s">
        <v>203</v>
      </c>
      <c r="C119" s="20" t="s">
        <v>238</v>
      </c>
      <c r="D119" s="20" t="s">
        <v>133</v>
      </c>
      <c r="E119" s="20"/>
      <c r="F119" s="2"/>
      <c r="G119" s="2"/>
      <c r="H119" s="2"/>
    </row>
    <row r="120" spans="1:8" ht="42" x14ac:dyDescent="0.15">
      <c r="A120" s="20" t="s">
        <v>239</v>
      </c>
      <c r="B120" s="1" t="s">
        <v>240</v>
      </c>
      <c r="C120" s="20" t="s">
        <v>241</v>
      </c>
      <c r="D120" s="20" t="s">
        <v>133</v>
      </c>
      <c r="E120" s="20"/>
      <c r="F120" s="11">
        <f>F121+F122+F123</f>
        <v>15009896.049999997</v>
      </c>
      <c r="G120" s="11">
        <f t="shared" ref="G120:H120" si="21">G121+G122+G123</f>
        <v>7890678.4900000021</v>
      </c>
      <c r="H120" s="11">
        <f t="shared" si="21"/>
        <v>7938284.4900000021</v>
      </c>
    </row>
    <row r="121" spans="1:8" x14ac:dyDescent="0.15">
      <c r="A121" s="20" t="s">
        <v>242</v>
      </c>
      <c r="B121" s="1" t="s">
        <v>243</v>
      </c>
      <c r="C121" s="20" t="s">
        <v>244</v>
      </c>
      <c r="D121" s="15">
        <v>2024</v>
      </c>
      <c r="E121" s="20"/>
      <c r="F121" s="7">
        <f>F106</f>
        <v>15009896.049999997</v>
      </c>
      <c r="G121" s="7">
        <f t="shared" ref="G121:H121" si="22">G106</f>
        <v>7890678.4900000021</v>
      </c>
      <c r="H121" s="7">
        <f t="shared" si="22"/>
        <v>7938284.4900000021</v>
      </c>
    </row>
    <row r="122" spans="1:8" x14ac:dyDescent="0.15">
      <c r="A122" s="20" t="s">
        <v>245</v>
      </c>
      <c r="B122" s="1" t="s">
        <v>243</v>
      </c>
      <c r="C122" s="20" t="s">
        <v>246</v>
      </c>
      <c r="D122" s="15">
        <v>2025</v>
      </c>
      <c r="E122" s="20"/>
      <c r="F122" s="2"/>
      <c r="G122" s="2"/>
      <c r="H122" s="2"/>
    </row>
    <row r="123" spans="1:8" x14ac:dyDescent="0.15">
      <c r="A123" s="20" t="s">
        <v>247</v>
      </c>
      <c r="B123" s="1" t="s">
        <v>243</v>
      </c>
      <c r="C123" s="20" t="s">
        <v>248</v>
      </c>
      <c r="D123" s="15">
        <v>2026</v>
      </c>
      <c r="E123" s="20"/>
      <c r="F123" s="2"/>
      <c r="G123" s="2"/>
      <c r="H123" s="2"/>
    </row>
    <row r="124" spans="1:8" ht="42" x14ac:dyDescent="0.15">
      <c r="A124" s="20" t="s">
        <v>249</v>
      </c>
      <c r="B124" s="1" t="s">
        <v>250</v>
      </c>
      <c r="C124" s="20" t="s">
        <v>251</v>
      </c>
      <c r="D124" s="15" t="s">
        <v>133</v>
      </c>
      <c r="E124" s="20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0" t="s">
        <v>252</v>
      </c>
      <c r="B125" s="1" t="s">
        <v>243</v>
      </c>
      <c r="C125" s="20" t="s">
        <v>253</v>
      </c>
      <c r="D125" s="15">
        <v>2024</v>
      </c>
      <c r="E125" s="20"/>
      <c r="F125" s="2"/>
      <c r="G125" s="2"/>
      <c r="H125" s="2"/>
    </row>
    <row r="126" spans="1:8" x14ac:dyDescent="0.15">
      <c r="A126" s="20" t="s">
        <v>254</v>
      </c>
      <c r="B126" s="1" t="s">
        <v>243</v>
      </c>
      <c r="C126" s="20" t="s">
        <v>255</v>
      </c>
      <c r="D126" s="15">
        <v>2025</v>
      </c>
      <c r="E126" s="20"/>
      <c r="F126" s="2"/>
      <c r="G126" s="2"/>
      <c r="H126" s="2"/>
    </row>
    <row r="127" spans="1:8" x14ac:dyDescent="0.15">
      <c r="A127" s="20" t="s">
        <v>256</v>
      </c>
      <c r="B127" s="1" t="s">
        <v>243</v>
      </c>
      <c r="C127" s="20" t="s">
        <v>257</v>
      </c>
      <c r="D127" s="15">
        <v>2026</v>
      </c>
      <c r="E127" s="20"/>
      <c r="F127" s="2"/>
      <c r="G127" s="2"/>
      <c r="H127" s="2"/>
    </row>
    <row r="129" spans="1:7" x14ac:dyDescent="0.15">
      <c r="A129" s="142" t="s">
        <v>258</v>
      </c>
      <c r="B129" s="142"/>
      <c r="C129" s="143" t="s">
        <v>270</v>
      </c>
      <c r="D129" s="144"/>
      <c r="E129" s="24"/>
      <c r="F129" s="143" t="s">
        <v>271</v>
      </c>
      <c r="G129" s="144"/>
    </row>
    <row r="130" spans="1:7" x14ac:dyDescent="0.15">
      <c r="C130" s="141" t="s">
        <v>259</v>
      </c>
      <c r="D130" s="141"/>
      <c r="E130" s="21" t="s">
        <v>2</v>
      </c>
      <c r="F130" s="141" t="s">
        <v>3</v>
      </c>
      <c r="G130" s="141"/>
    </row>
    <row r="132" spans="1:7" x14ac:dyDescent="0.15">
      <c r="A132" s="142" t="s">
        <v>260</v>
      </c>
      <c r="B132" s="142"/>
      <c r="C132" s="143" t="s">
        <v>265</v>
      </c>
      <c r="D132" s="144"/>
      <c r="E132" s="23" t="s">
        <v>269</v>
      </c>
      <c r="F132" s="143" t="s">
        <v>266</v>
      </c>
      <c r="G132" s="144"/>
    </row>
    <row r="133" spans="1:7" ht="21" x14ac:dyDescent="0.15">
      <c r="C133" s="141" t="s">
        <v>259</v>
      </c>
      <c r="D133" s="141"/>
      <c r="E133" s="21" t="s">
        <v>261</v>
      </c>
      <c r="F133" s="141" t="s">
        <v>262</v>
      </c>
      <c r="G133" s="141"/>
    </row>
    <row r="134" spans="1:7" x14ac:dyDescent="0.15">
      <c r="A134" s="141" t="s">
        <v>281</v>
      </c>
      <c r="B134" s="141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E6418-0F13-4E6B-BDB4-E5F6BFBE8E91}">
  <sheetPr>
    <pageSetUpPr fitToPage="1"/>
  </sheetPr>
  <dimension ref="A1:I132"/>
  <sheetViews>
    <sheetView topLeftCell="A23" workbookViewId="0">
      <selection activeCell="F79" sqref="F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0" t="s">
        <v>0</v>
      </c>
      <c r="H2" s="130"/>
      <c r="I2" s="130"/>
    </row>
    <row r="3" spans="2:9" ht="21" customHeight="1" x14ac:dyDescent="0.15">
      <c r="G3" s="131" t="s">
        <v>274</v>
      </c>
      <c r="H3" s="131"/>
      <c r="I3" s="131"/>
    </row>
    <row r="4" spans="2:9" ht="15" customHeight="1" x14ac:dyDescent="0.15">
      <c r="G4" s="132" t="s">
        <v>1</v>
      </c>
      <c r="H4" s="132"/>
      <c r="I4" s="132"/>
    </row>
    <row r="5" spans="2:9" ht="18" customHeight="1" x14ac:dyDescent="0.15">
      <c r="G5" s="99"/>
      <c r="H5" s="131" t="s">
        <v>272</v>
      </c>
      <c r="I5" s="131"/>
    </row>
    <row r="6" spans="2:9" ht="15" customHeight="1" x14ac:dyDescent="0.15">
      <c r="G6" s="100" t="s">
        <v>2</v>
      </c>
      <c r="H6" s="132" t="s">
        <v>3</v>
      </c>
      <c r="I6" s="132"/>
    </row>
    <row r="7" spans="2:9" ht="30" customHeight="1" x14ac:dyDescent="0.15">
      <c r="G7" s="125" t="s">
        <v>316</v>
      </c>
      <c r="H7" s="125"/>
      <c r="I7" s="125"/>
    </row>
    <row r="8" spans="2:9" ht="20.100000000000001" customHeight="1" x14ac:dyDescent="0.15">
      <c r="G8" s="125" t="s">
        <v>4</v>
      </c>
      <c r="H8" s="125"/>
      <c r="I8" s="125"/>
    </row>
    <row r="9" spans="2:9" ht="9.75" customHeight="1" x14ac:dyDescent="0.15"/>
    <row r="10" spans="2:9" ht="20.25" customHeight="1" x14ac:dyDescent="0.15">
      <c r="B10" s="126" t="s">
        <v>5</v>
      </c>
      <c r="C10" s="126"/>
      <c r="D10" s="126"/>
      <c r="E10" s="126"/>
      <c r="F10" s="126"/>
      <c r="G10" s="126"/>
      <c r="H10" s="12"/>
      <c r="I10" s="12"/>
    </row>
    <row r="11" spans="2:9" ht="30" customHeight="1" x14ac:dyDescent="0.15">
      <c r="B11" s="126" t="s">
        <v>280</v>
      </c>
      <c r="C11" s="126"/>
      <c r="D11" s="126"/>
      <c r="E11" s="126"/>
      <c r="F11" s="126"/>
      <c r="G11" s="126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7" t="s">
        <v>317</v>
      </c>
      <c r="E13" s="127"/>
      <c r="F13" s="127"/>
      <c r="G13" s="14" t="s">
        <v>8</v>
      </c>
      <c r="H13" s="15" t="s">
        <v>318</v>
      </c>
      <c r="I13" s="15"/>
    </row>
    <row r="14" spans="2:9" ht="18.75" customHeight="1" x14ac:dyDescent="0.15">
      <c r="G14" s="94" t="s">
        <v>9</v>
      </c>
      <c r="H14" s="6">
        <v>52302592</v>
      </c>
      <c r="I14" s="97"/>
    </row>
    <row r="15" spans="2:9" ht="26.25" customHeight="1" x14ac:dyDescent="0.15">
      <c r="B15" s="4" t="s">
        <v>10</v>
      </c>
      <c r="C15" s="128" t="s">
        <v>264</v>
      </c>
      <c r="D15" s="128"/>
      <c r="E15" s="128"/>
      <c r="F15" s="128"/>
      <c r="G15" s="94" t="s">
        <v>11</v>
      </c>
      <c r="H15" s="6">
        <v>504</v>
      </c>
      <c r="I15" s="97"/>
    </row>
    <row r="16" spans="2:9" ht="18.75" customHeight="1" x14ac:dyDescent="0.15">
      <c r="G16" s="94" t="s">
        <v>9</v>
      </c>
      <c r="H16" s="8">
        <v>52320518</v>
      </c>
      <c r="I16" s="97"/>
    </row>
    <row r="17" spans="1:9" ht="18.75" customHeight="1" x14ac:dyDescent="0.15">
      <c r="G17" s="94" t="s">
        <v>12</v>
      </c>
      <c r="H17" s="6">
        <v>5512004494</v>
      </c>
      <c r="I17" s="97"/>
    </row>
    <row r="18" spans="1:9" ht="30.75" customHeight="1" x14ac:dyDescent="0.15">
      <c r="B18" s="4" t="s">
        <v>13</v>
      </c>
      <c r="C18" s="129" t="s">
        <v>286</v>
      </c>
      <c r="D18" s="129"/>
      <c r="E18" s="129"/>
      <c r="F18" s="129"/>
      <c r="G18" s="94" t="s">
        <v>14</v>
      </c>
      <c r="H18" s="6">
        <v>551201001</v>
      </c>
      <c r="I18" s="97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94" t="s">
        <v>17</v>
      </c>
      <c r="H19" s="97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0" t="s">
        <v>19</v>
      </c>
      <c r="C21" s="130"/>
      <c r="D21" s="130"/>
      <c r="E21" s="130"/>
      <c r="F21" s="130"/>
      <c r="G21" s="130"/>
      <c r="H21" s="130"/>
    </row>
    <row r="22" spans="1:9" ht="18" customHeight="1" x14ac:dyDescent="0.15"/>
    <row r="23" spans="1:9" ht="19.5" customHeight="1" x14ac:dyDescent="0.15">
      <c r="A23" s="135" t="s">
        <v>20</v>
      </c>
      <c r="B23" s="135"/>
      <c r="C23" s="133" t="s">
        <v>21</v>
      </c>
      <c r="D23" s="133" t="s">
        <v>22</v>
      </c>
      <c r="E23" s="133" t="s">
        <v>23</v>
      </c>
      <c r="F23" s="133" t="s">
        <v>24</v>
      </c>
      <c r="G23" s="133"/>
      <c r="H23" s="133"/>
    </row>
    <row r="24" spans="1:9" ht="27" customHeight="1" x14ac:dyDescent="0.15">
      <c r="A24" s="135"/>
      <c r="B24" s="135"/>
      <c r="C24" s="133"/>
      <c r="D24" s="133"/>
      <c r="E24" s="133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33">
        <v>1</v>
      </c>
      <c r="B25" s="133"/>
      <c r="C25" s="98">
        <v>2</v>
      </c>
      <c r="D25" s="98">
        <v>3</v>
      </c>
      <c r="E25" s="98">
        <v>4</v>
      </c>
      <c r="F25" s="98">
        <v>5</v>
      </c>
      <c r="G25" s="98">
        <v>6</v>
      </c>
      <c r="H25" s="98">
        <v>7</v>
      </c>
    </row>
    <row r="26" spans="1:9" ht="16.5" customHeight="1" x14ac:dyDescent="0.15">
      <c r="A26" s="134" t="s">
        <v>25</v>
      </c>
      <c r="B26" s="134"/>
      <c r="C26" s="15" t="s">
        <v>26</v>
      </c>
      <c r="D26" s="15" t="s">
        <v>27</v>
      </c>
      <c r="E26" s="15" t="s">
        <v>27</v>
      </c>
      <c r="F26" s="42">
        <v>1131.1199999999999</v>
      </c>
      <c r="G26" s="10">
        <v>0</v>
      </c>
      <c r="H26" s="10">
        <v>0</v>
      </c>
      <c r="I26" s="97" t="s">
        <v>28</v>
      </c>
    </row>
    <row r="27" spans="1:9" ht="16.5" customHeight="1" x14ac:dyDescent="0.15">
      <c r="A27" s="134" t="s">
        <v>29</v>
      </c>
      <c r="B27" s="134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42">
        <f t="shared" ref="G27:H27" si="0">G26+G28-G46</f>
        <v>0</v>
      </c>
      <c r="H27" s="42">
        <f t="shared" si="0"/>
        <v>0</v>
      </c>
      <c r="I27" s="97" t="s">
        <v>28</v>
      </c>
    </row>
    <row r="28" spans="1:9" ht="16.5" customHeight="1" x14ac:dyDescent="0.15">
      <c r="A28" s="134" t="s">
        <v>31</v>
      </c>
      <c r="B28" s="134"/>
      <c r="C28" s="15" t="s">
        <v>32</v>
      </c>
      <c r="D28" s="15"/>
      <c r="E28" s="15"/>
      <c r="F28" s="42">
        <f>F29+F30+F34+F35+F39+F40+F41</f>
        <v>84417846.63000001</v>
      </c>
      <c r="G28" s="10">
        <f t="shared" ref="G28:H28" si="1">G29+G30+G34+G35+G39+G40</f>
        <v>59136188.980000004</v>
      </c>
      <c r="H28" s="10">
        <f t="shared" si="1"/>
        <v>58654244.909999996</v>
      </c>
      <c r="I28" s="97" t="s">
        <v>28</v>
      </c>
    </row>
    <row r="29" spans="1:9" ht="21.75" customHeight="1" x14ac:dyDescent="0.15">
      <c r="A29" s="134" t="s">
        <v>33</v>
      </c>
      <c r="B29" s="134"/>
      <c r="C29" s="43" t="s">
        <v>34</v>
      </c>
      <c r="D29" s="15" t="s">
        <v>35</v>
      </c>
      <c r="E29" s="15"/>
      <c r="F29" s="16">
        <v>0</v>
      </c>
      <c r="G29" s="7"/>
      <c r="H29" s="7"/>
      <c r="I29" s="97" t="s">
        <v>28</v>
      </c>
    </row>
    <row r="30" spans="1:9" ht="18.75" customHeight="1" x14ac:dyDescent="0.15">
      <c r="A30" s="134" t="s">
        <v>36</v>
      </c>
      <c r="B30" s="134"/>
      <c r="C30" s="43" t="s">
        <v>37</v>
      </c>
      <c r="D30" s="15" t="s">
        <v>38</v>
      </c>
      <c r="E30" s="15"/>
      <c r="F30" s="42">
        <f>F31+F32+F33</f>
        <v>72423639.150000006</v>
      </c>
      <c r="G30" s="10">
        <f t="shared" ref="G30:H30" si="2">G31+G32+G33</f>
        <v>50715932.740000002</v>
      </c>
      <c r="H30" s="10">
        <f t="shared" si="2"/>
        <v>50813296.939999998</v>
      </c>
      <c r="I30" s="97" t="s">
        <v>28</v>
      </c>
    </row>
    <row r="31" spans="1:9" ht="46.5" customHeight="1" x14ac:dyDescent="0.15">
      <c r="A31" s="134" t="s">
        <v>39</v>
      </c>
      <c r="B31" s="134"/>
      <c r="C31" s="15" t="s">
        <v>40</v>
      </c>
      <c r="D31" s="15" t="s">
        <v>38</v>
      </c>
      <c r="E31" s="15"/>
      <c r="F31" s="44">
        <v>72423639.150000006</v>
      </c>
      <c r="G31" s="7">
        <v>50715932.740000002</v>
      </c>
      <c r="H31" s="7">
        <v>50813296.939999998</v>
      </c>
      <c r="I31" s="97" t="s">
        <v>28</v>
      </c>
    </row>
    <row r="32" spans="1:9" ht="34.5" customHeight="1" x14ac:dyDescent="0.15">
      <c r="A32" s="134" t="s">
        <v>41</v>
      </c>
      <c r="B32" s="134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97" t="s">
        <v>28</v>
      </c>
    </row>
    <row r="33" spans="1:9" ht="21.75" customHeight="1" x14ac:dyDescent="0.15">
      <c r="A33" s="136" t="s">
        <v>263</v>
      </c>
      <c r="B33" s="134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98"/>
    </row>
    <row r="34" spans="1:9" ht="19.5" customHeight="1" x14ac:dyDescent="0.15">
      <c r="A34" s="134" t="s">
        <v>43</v>
      </c>
      <c r="B34" s="134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97" t="s">
        <v>28</v>
      </c>
    </row>
    <row r="35" spans="1:9" ht="19.5" customHeight="1" x14ac:dyDescent="0.15">
      <c r="A35" s="134" t="s">
        <v>46</v>
      </c>
      <c r="B35" s="134"/>
      <c r="C35" s="43" t="s">
        <v>47</v>
      </c>
      <c r="D35" s="15" t="s">
        <v>48</v>
      </c>
      <c r="E35" s="15"/>
      <c r="F35" s="42">
        <f t="shared" ref="F35:H35" si="3">F36+F37+F38</f>
        <v>11994207.48</v>
      </c>
      <c r="G35" s="10">
        <f t="shared" si="3"/>
        <v>8420256.2400000002</v>
      </c>
      <c r="H35" s="10">
        <f t="shared" si="3"/>
        <v>7840947.9699999997</v>
      </c>
      <c r="I35" s="97" t="s">
        <v>28</v>
      </c>
    </row>
    <row r="36" spans="1:9" ht="19.5" customHeight="1" x14ac:dyDescent="0.15">
      <c r="A36" s="134" t="s">
        <v>49</v>
      </c>
      <c r="B36" s="134"/>
      <c r="C36" s="15" t="s">
        <v>50</v>
      </c>
      <c r="D36" s="15" t="s">
        <v>48</v>
      </c>
      <c r="E36" s="15"/>
      <c r="F36" s="44">
        <v>11994207.48</v>
      </c>
      <c r="G36" s="7">
        <v>8420256.2400000002</v>
      </c>
      <c r="H36" s="7">
        <v>7840947.9699999997</v>
      </c>
      <c r="I36" s="97" t="s">
        <v>28</v>
      </c>
    </row>
    <row r="37" spans="1:9" ht="19.5" customHeight="1" x14ac:dyDescent="0.15">
      <c r="A37" s="134" t="s">
        <v>51</v>
      </c>
      <c r="B37" s="134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97" t="s">
        <v>28</v>
      </c>
    </row>
    <row r="38" spans="1:9" ht="19.5" customHeight="1" x14ac:dyDescent="0.15">
      <c r="A38" s="136" t="s">
        <v>263</v>
      </c>
      <c r="B38" s="134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98"/>
    </row>
    <row r="39" spans="1:9" ht="19.5" customHeight="1" x14ac:dyDescent="0.15">
      <c r="A39" s="134" t="s">
        <v>53</v>
      </c>
      <c r="B39" s="134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97" t="s">
        <v>28</v>
      </c>
    </row>
    <row r="40" spans="1:9" ht="19.5" customHeight="1" x14ac:dyDescent="0.15">
      <c r="A40" s="134" t="s">
        <v>56</v>
      </c>
      <c r="B40" s="134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97" t="s">
        <v>28</v>
      </c>
    </row>
    <row r="41" spans="1:9" ht="19.5" customHeight="1" x14ac:dyDescent="0.15">
      <c r="A41" s="134" t="s">
        <v>58</v>
      </c>
      <c r="B41" s="134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97" t="s">
        <v>28</v>
      </c>
    </row>
    <row r="42" spans="1:9" ht="35.25" customHeight="1" x14ac:dyDescent="0.15">
      <c r="A42" s="134" t="s">
        <v>60</v>
      </c>
      <c r="B42" s="134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97" t="s">
        <v>28</v>
      </c>
    </row>
    <row r="43" spans="1:9" ht="35.25" customHeight="1" x14ac:dyDescent="0.15">
      <c r="A43" s="134" t="s">
        <v>63</v>
      </c>
      <c r="B43" s="134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97" t="s">
        <v>28</v>
      </c>
    </row>
    <row r="44" spans="1:9" ht="22.5" customHeight="1" x14ac:dyDescent="0.15">
      <c r="A44" s="134" t="s">
        <v>65</v>
      </c>
      <c r="B44" s="134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97" t="s">
        <v>28</v>
      </c>
    </row>
    <row r="45" spans="1:9" ht="27.75" customHeight="1" x14ac:dyDescent="0.15">
      <c r="A45" s="134" t="s">
        <v>67</v>
      </c>
      <c r="B45" s="134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97" t="s">
        <v>28</v>
      </c>
    </row>
    <row r="46" spans="1:9" ht="18" customHeight="1" x14ac:dyDescent="0.15">
      <c r="A46" s="134" t="s">
        <v>69</v>
      </c>
      <c r="B46" s="134"/>
      <c r="C46" s="98" t="s">
        <v>70</v>
      </c>
      <c r="D46" s="98" t="s">
        <v>27</v>
      </c>
      <c r="E46" s="98"/>
      <c r="F46" s="10">
        <f>F47+F57+F63+F67+F71+F73</f>
        <v>84418977.75</v>
      </c>
      <c r="G46" s="10">
        <f t="shared" ref="G46:H46" si="4">G47+G57+G63+G67+G71+G73</f>
        <v>59136188.980000004</v>
      </c>
      <c r="H46" s="10">
        <f t="shared" si="4"/>
        <v>58654244.910000004</v>
      </c>
      <c r="I46" s="97" t="s">
        <v>28</v>
      </c>
    </row>
    <row r="47" spans="1:9" ht="26.25" customHeight="1" x14ac:dyDescent="0.15">
      <c r="A47" s="134" t="s">
        <v>71</v>
      </c>
      <c r="B47" s="134"/>
      <c r="C47" s="98" t="s">
        <v>72</v>
      </c>
      <c r="D47" s="98" t="s">
        <v>27</v>
      </c>
      <c r="E47" s="98"/>
      <c r="F47" s="10">
        <f>F48+F49+F50+F51+F54+F55+F56</f>
        <v>52417184.849999994</v>
      </c>
      <c r="G47" s="10">
        <f t="shared" ref="G47:H47" si="5">G48+G49+G50+G51+G54+G55+G56</f>
        <v>47473690.82</v>
      </c>
      <c r="H47" s="10">
        <f t="shared" si="5"/>
        <v>47360957.990000002</v>
      </c>
      <c r="I47" s="97" t="s">
        <v>28</v>
      </c>
    </row>
    <row r="48" spans="1:9" ht="24" customHeight="1" x14ac:dyDescent="0.15">
      <c r="A48" s="134" t="s">
        <v>73</v>
      </c>
      <c r="B48" s="134"/>
      <c r="C48" s="98" t="s">
        <v>74</v>
      </c>
      <c r="D48" s="98" t="s">
        <v>75</v>
      </c>
      <c r="E48" s="98"/>
      <c r="F48" s="7">
        <v>40402544.909999996</v>
      </c>
      <c r="G48" s="7">
        <v>36565724.509999998</v>
      </c>
      <c r="H48" s="7">
        <v>36481924.130000003</v>
      </c>
      <c r="I48" s="97" t="s">
        <v>28</v>
      </c>
    </row>
    <row r="49" spans="1:9" ht="17.25" customHeight="1" x14ac:dyDescent="0.15">
      <c r="A49" s="134" t="s">
        <v>76</v>
      </c>
      <c r="B49" s="134"/>
      <c r="C49" s="98" t="s">
        <v>77</v>
      </c>
      <c r="D49" s="98" t="s">
        <v>78</v>
      </c>
      <c r="E49" s="98"/>
      <c r="F49" s="7">
        <v>0</v>
      </c>
      <c r="G49" s="7">
        <v>0</v>
      </c>
      <c r="H49" s="7">
        <v>0</v>
      </c>
      <c r="I49" s="97" t="s">
        <v>28</v>
      </c>
    </row>
    <row r="50" spans="1:9" ht="33" customHeight="1" x14ac:dyDescent="0.15">
      <c r="A50" s="134" t="s">
        <v>79</v>
      </c>
      <c r="B50" s="134"/>
      <c r="C50" s="98" t="s">
        <v>80</v>
      </c>
      <c r="D50" s="98" t="s">
        <v>81</v>
      </c>
      <c r="E50" s="98"/>
      <c r="F50" s="7">
        <v>0</v>
      </c>
      <c r="G50" s="7">
        <v>0</v>
      </c>
      <c r="H50" s="7">
        <v>0</v>
      </c>
      <c r="I50" s="97" t="s">
        <v>28</v>
      </c>
    </row>
    <row r="51" spans="1:9" ht="28.5" customHeight="1" x14ac:dyDescent="0.15">
      <c r="A51" s="134" t="s">
        <v>82</v>
      </c>
      <c r="B51" s="134"/>
      <c r="C51" s="98" t="s">
        <v>83</v>
      </c>
      <c r="D51" s="98" t="s">
        <v>84</v>
      </c>
      <c r="E51" s="98"/>
      <c r="F51" s="10">
        <f>F52+F53</f>
        <v>12014639.939999999</v>
      </c>
      <c r="G51" s="10">
        <f t="shared" ref="G51:H51" si="6">G52+G53</f>
        <v>10907966.310000001</v>
      </c>
      <c r="H51" s="10">
        <f t="shared" si="6"/>
        <v>10879033.859999999</v>
      </c>
      <c r="I51" s="97" t="s">
        <v>28</v>
      </c>
    </row>
    <row r="52" spans="1:9" ht="24" customHeight="1" x14ac:dyDescent="0.15">
      <c r="A52" s="134" t="s">
        <v>85</v>
      </c>
      <c r="B52" s="134"/>
      <c r="C52" s="98" t="s">
        <v>86</v>
      </c>
      <c r="D52" s="98" t="s">
        <v>84</v>
      </c>
      <c r="E52" s="98"/>
      <c r="F52" s="7">
        <v>12014639.939999999</v>
      </c>
      <c r="G52" s="7">
        <v>10907966.310000001</v>
      </c>
      <c r="H52" s="7">
        <v>10879033.859999999</v>
      </c>
      <c r="I52" s="97" t="s">
        <v>28</v>
      </c>
    </row>
    <row r="53" spans="1:9" ht="17.25" customHeight="1" x14ac:dyDescent="0.15">
      <c r="A53" s="134" t="s">
        <v>87</v>
      </c>
      <c r="B53" s="134"/>
      <c r="C53" s="98" t="s">
        <v>88</v>
      </c>
      <c r="D53" s="98" t="s">
        <v>84</v>
      </c>
      <c r="E53" s="98"/>
      <c r="F53" s="7">
        <v>0</v>
      </c>
      <c r="G53" s="7">
        <v>0</v>
      </c>
      <c r="H53" s="7">
        <v>0</v>
      </c>
      <c r="I53" s="97" t="s">
        <v>28</v>
      </c>
    </row>
    <row r="54" spans="1:9" ht="24.75" customHeight="1" x14ac:dyDescent="0.15">
      <c r="A54" s="134" t="s">
        <v>89</v>
      </c>
      <c r="B54" s="134"/>
      <c r="C54" s="98" t="s">
        <v>90</v>
      </c>
      <c r="D54" s="98" t="s">
        <v>91</v>
      </c>
      <c r="E54" s="98"/>
      <c r="F54" s="7">
        <v>0</v>
      </c>
      <c r="G54" s="7">
        <v>0</v>
      </c>
      <c r="H54" s="7">
        <v>0</v>
      </c>
      <c r="I54" s="97" t="s">
        <v>28</v>
      </c>
    </row>
    <row r="55" spans="1:9" ht="27" customHeight="1" x14ac:dyDescent="0.15">
      <c r="A55" s="134" t="s">
        <v>92</v>
      </c>
      <c r="B55" s="134"/>
      <c r="C55" s="98" t="s">
        <v>93</v>
      </c>
      <c r="D55" s="98" t="s">
        <v>94</v>
      </c>
      <c r="E55" s="98"/>
      <c r="F55" s="7">
        <v>0</v>
      </c>
      <c r="G55" s="7">
        <v>0</v>
      </c>
      <c r="H55" s="7">
        <v>0</v>
      </c>
      <c r="I55" s="97" t="s">
        <v>28</v>
      </c>
    </row>
    <row r="56" spans="1:9" ht="26.25" customHeight="1" x14ac:dyDescent="0.15">
      <c r="A56" s="134" t="s">
        <v>95</v>
      </c>
      <c r="B56" s="134"/>
      <c r="C56" s="98" t="s">
        <v>96</v>
      </c>
      <c r="D56" s="98" t="s">
        <v>97</v>
      </c>
      <c r="E56" s="98"/>
      <c r="F56" s="7">
        <v>0</v>
      </c>
      <c r="G56" s="7">
        <v>0</v>
      </c>
      <c r="H56" s="7">
        <v>0</v>
      </c>
      <c r="I56" s="97" t="s">
        <v>28</v>
      </c>
    </row>
    <row r="57" spans="1:9" ht="24.75" customHeight="1" x14ac:dyDescent="0.15">
      <c r="A57" s="134" t="s">
        <v>98</v>
      </c>
      <c r="B57" s="134"/>
      <c r="C57" s="98" t="s">
        <v>99</v>
      </c>
      <c r="D57" s="98" t="s">
        <v>100</v>
      </c>
      <c r="E57" s="98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97" t="s">
        <v>28</v>
      </c>
    </row>
    <row r="58" spans="1:9" ht="33.75" customHeight="1" x14ac:dyDescent="0.15">
      <c r="A58" s="134" t="s">
        <v>101</v>
      </c>
      <c r="B58" s="134"/>
      <c r="C58" s="98" t="s">
        <v>102</v>
      </c>
      <c r="D58" s="98" t="s">
        <v>103</v>
      </c>
      <c r="E58" s="98"/>
      <c r="F58" s="7">
        <v>0</v>
      </c>
      <c r="G58" s="7">
        <v>0</v>
      </c>
      <c r="H58" s="7">
        <v>0</v>
      </c>
      <c r="I58" s="97" t="s">
        <v>28</v>
      </c>
    </row>
    <row r="59" spans="1:9" ht="41.25" customHeight="1" x14ac:dyDescent="0.15">
      <c r="A59" s="134" t="s">
        <v>104</v>
      </c>
      <c r="B59" s="134"/>
      <c r="C59" s="98" t="s">
        <v>105</v>
      </c>
      <c r="D59" s="98" t="s">
        <v>106</v>
      </c>
      <c r="E59" s="98"/>
      <c r="F59" s="7">
        <v>0</v>
      </c>
      <c r="G59" s="7">
        <v>0</v>
      </c>
      <c r="H59" s="7">
        <v>0</v>
      </c>
      <c r="I59" s="97" t="s">
        <v>28</v>
      </c>
    </row>
    <row r="60" spans="1:9" ht="33.75" customHeight="1" x14ac:dyDescent="0.15">
      <c r="A60" s="134" t="s">
        <v>107</v>
      </c>
      <c r="B60" s="134"/>
      <c r="C60" s="98" t="s">
        <v>108</v>
      </c>
      <c r="D60" s="98" t="s">
        <v>109</v>
      </c>
      <c r="E60" s="98"/>
      <c r="F60" s="7">
        <v>0</v>
      </c>
      <c r="G60" s="7">
        <v>0</v>
      </c>
      <c r="H60" s="7">
        <v>0</v>
      </c>
      <c r="I60" s="97" t="s">
        <v>28</v>
      </c>
    </row>
    <row r="61" spans="1:9" ht="46.5" customHeight="1" x14ac:dyDescent="0.15">
      <c r="A61" s="134" t="s">
        <v>110</v>
      </c>
      <c r="B61" s="134"/>
      <c r="C61" s="98" t="s">
        <v>111</v>
      </c>
      <c r="D61" s="98" t="s">
        <v>112</v>
      </c>
      <c r="E61" s="98"/>
      <c r="F61" s="7">
        <v>0</v>
      </c>
      <c r="G61" s="7">
        <v>0</v>
      </c>
      <c r="H61" s="7">
        <v>0</v>
      </c>
      <c r="I61" s="97" t="s">
        <v>28</v>
      </c>
    </row>
    <row r="62" spans="1:9" ht="24.75" customHeight="1" x14ac:dyDescent="0.15">
      <c r="A62" s="134" t="s">
        <v>113</v>
      </c>
      <c r="B62" s="134"/>
      <c r="C62" s="98" t="s">
        <v>114</v>
      </c>
      <c r="D62" s="98" t="s">
        <v>115</v>
      </c>
      <c r="E62" s="98"/>
      <c r="F62" s="7">
        <v>0</v>
      </c>
      <c r="G62" s="7">
        <v>0</v>
      </c>
      <c r="H62" s="7">
        <v>0</v>
      </c>
      <c r="I62" s="97" t="s">
        <v>28</v>
      </c>
    </row>
    <row r="63" spans="1:9" ht="19.5" customHeight="1" x14ac:dyDescent="0.15">
      <c r="A63" s="134" t="s">
        <v>116</v>
      </c>
      <c r="B63" s="134"/>
      <c r="C63" s="98" t="s">
        <v>117</v>
      </c>
      <c r="D63" s="98" t="s">
        <v>118</v>
      </c>
      <c r="E63" s="98"/>
      <c r="F63" s="10">
        <f>F64+F65+F66</f>
        <v>88848.42</v>
      </c>
      <c r="G63" s="10">
        <f t="shared" ref="G63:H63" si="8">G64+G65+G66</f>
        <v>38804</v>
      </c>
      <c r="H63" s="10">
        <f t="shared" si="8"/>
        <v>38804</v>
      </c>
      <c r="I63" s="97" t="s">
        <v>28</v>
      </c>
    </row>
    <row r="64" spans="1:9" ht="24" customHeight="1" x14ac:dyDescent="0.15">
      <c r="A64" s="134" t="s">
        <v>119</v>
      </c>
      <c r="B64" s="134"/>
      <c r="C64" s="98" t="s">
        <v>120</v>
      </c>
      <c r="D64" s="98" t="s">
        <v>121</v>
      </c>
      <c r="E64" s="98"/>
      <c r="F64" s="7">
        <v>26168</v>
      </c>
      <c r="G64" s="7">
        <v>26168</v>
      </c>
      <c r="H64" s="7">
        <v>26168</v>
      </c>
      <c r="I64" s="97" t="s">
        <v>28</v>
      </c>
    </row>
    <row r="65" spans="1:9" ht="24" customHeight="1" x14ac:dyDescent="0.15">
      <c r="A65" s="134" t="s">
        <v>122</v>
      </c>
      <c r="B65" s="134"/>
      <c r="C65" s="98" t="s">
        <v>123</v>
      </c>
      <c r="D65" s="98" t="s">
        <v>124</v>
      </c>
      <c r="E65" s="98"/>
      <c r="F65" s="7">
        <v>12636</v>
      </c>
      <c r="G65" s="7">
        <v>12636</v>
      </c>
      <c r="H65" s="7">
        <v>12636</v>
      </c>
      <c r="I65" s="97" t="s">
        <v>28</v>
      </c>
    </row>
    <row r="66" spans="1:9" ht="22.5" customHeight="1" x14ac:dyDescent="0.15">
      <c r="A66" s="134" t="s">
        <v>125</v>
      </c>
      <c r="B66" s="134"/>
      <c r="C66" s="98" t="s">
        <v>126</v>
      </c>
      <c r="D66" s="98" t="s">
        <v>127</v>
      </c>
      <c r="E66" s="98"/>
      <c r="F66" s="7">
        <v>50044.42</v>
      </c>
      <c r="G66" s="7">
        <v>0</v>
      </c>
      <c r="H66" s="7">
        <v>0</v>
      </c>
      <c r="I66" s="97" t="s">
        <v>28</v>
      </c>
    </row>
    <row r="67" spans="1:9" ht="18.75" customHeight="1" x14ac:dyDescent="0.15">
      <c r="A67" s="134" t="s">
        <v>128</v>
      </c>
      <c r="B67" s="134"/>
      <c r="C67" s="98" t="s">
        <v>129</v>
      </c>
      <c r="D67" s="98" t="s">
        <v>27</v>
      </c>
      <c r="E67" s="98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97" t="s">
        <v>28</v>
      </c>
    </row>
    <row r="68" spans="1:9" ht="22.5" customHeight="1" x14ac:dyDescent="0.15">
      <c r="A68" s="134" t="s">
        <v>130</v>
      </c>
      <c r="B68" s="134"/>
      <c r="C68" s="98" t="s">
        <v>131</v>
      </c>
      <c r="D68" s="98" t="s">
        <v>132</v>
      </c>
      <c r="E68" s="98"/>
      <c r="F68" s="7">
        <v>0</v>
      </c>
      <c r="G68" s="7">
        <v>0</v>
      </c>
      <c r="H68" s="7">
        <v>0</v>
      </c>
      <c r="I68" s="97" t="s">
        <v>28</v>
      </c>
    </row>
    <row r="69" spans="1:9" ht="19.5" customHeight="1" x14ac:dyDescent="0.15">
      <c r="A69" s="134" t="s">
        <v>134</v>
      </c>
      <c r="B69" s="134"/>
      <c r="C69" s="98" t="s">
        <v>135</v>
      </c>
      <c r="D69" s="98" t="s">
        <v>136</v>
      </c>
      <c r="E69" s="98"/>
      <c r="F69" s="7">
        <v>0</v>
      </c>
      <c r="G69" s="7">
        <v>0</v>
      </c>
      <c r="H69" s="7">
        <v>0</v>
      </c>
      <c r="I69" s="97" t="s">
        <v>28</v>
      </c>
    </row>
    <row r="70" spans="1:9" ht="27.75" customHeight="1" x14ac:dyDescent="0.15">
      <c r="A70" s="134" t="s">
        <v>137</v>
      </c>
      <c r="B70" s="134"/>
      <c r="C70" s="98" t="s">
        <v>138</v>
      </c>
      <c r="D70" s="98" t="s">
        <v>139</v>
      </c>
      <c r="E70" s="98"/>
      <c r="F70" s="7">
        <v>0</v>
      </c>
      <c r="G70" s="7">
        <v>0</v>
      </c>
      <c r="H70" s="7">
        <v>0</v>
      </c>
      <c r="I70" s="97" t="s">
        <v>28</v>
      </c>
    </row>
    <row r="71" spans="1:9" ht="18" customHeight="1" x14ac:dyDescent="0.15">
      <c r="A71" s="134" t="s">
        <v>140</v>
      </c>
      <c r="B71" s="134"/>
      <c r="C71" s="98" t="s">
        <v>141</v>
      </c>
      <c r="D71" s="98" t="s">
        <v>27</v>
      </c>
      <c r="E71" s="98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97" t="s">
        <v>28</v>
      </c>
    </row>
    <row r="72" spans="1:9" ht="33" customHeight="1" x14ac:dyDescent="0.15">
      <c r="A72" s="134" t="s">
        <v>142</v>
      </c>
      <c r="B72" s="134"/>
      <c r="C72" s="98" t="s">
        <v>143</v>
      </c>
      <c r="D72" s="98" t="s">
        <v>144</v>
      </c>
      <c r="E72" s="98"/>
      <c r="F72" s="7">
        <v>0</v>
      </c>
      <c r="G72" s="7">
        <v>0</v>
      </c>
      <c r="H72" s="7">
        <v>0</v>
      </c>
      <c r="I72" s="97" t="s">
        <v>28</v>
      </c>
    </row>
    <row r="73" spans="1:9" ht="18" customHeight="1" x14ac:dyDescent="0.15">
      <c r="A73" s="145" t="s">
        <v>145</v>
      </c>
      <c r="B73" s="145"/>
      <c r="C73" s="41" t="s">
        <v>146</v>
      </c>
      <c r="D73" s="15" t="s">
        <v>27</v>
      </c>
      <c r="E73" s="15"/>
      <c r="F73" s="42">
        <f>F74+F75+F76+F77+F78+F79</f>
        <v>31912944.48</v>
      </c>
      <c r="G73" s="42">
        <f t="shared" ref="G73:H73" si="11">G74+G75+G76+G77+G78+G79</f>
        <v>11623694.16</v>
      </c>
      <c r="H73" s="42">
        <f t="shared" si="11"/>
        <v>11254482.92</v>
      </c>
      <c r="I73" s="97" t="s">
        <v>28</v>
      </c>
    </row>
    <row r="74" spans="1:9" ht="21.75" customHeight="1" x14ac:dyDescent="0.15">
      <c r="A74" s="145" t="s">
        <v>147</v>
      </c>
      <c r="B74" s="145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97" t="s">
        <v>28</v>
      </c>
    </row>
    <row r="75" spans="1:9" ht="26.25" customHeight="1" x14ac:dyDescent="0.15">
      <c r="A75" s="145" t="s">
        <v>150</v>
      </c>
      <c r="B75" s="145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97" t="s">
        <v>28</v>
      </c>
    </row>
    <row r="76" spans="1:9" ht="21.75" customHeight="1" x14ac:dyDescent="0.15">
      <c r="A76" s="145" t="s">
        <v>153</v>
      </c>
      <c r="B76" s="145"/>
      <c r="C76" s="41" t="s">
        <v>154</v>
      </c>
      <c r="D76" s="41" t="s">
        <v>155</v>
      </c>
      <c r="E76" s="15"/>
      <c r="F76" s="16">
        <v>1408723</v>
      </c>
      <c r="G76" s="16">
        <v>0</v>
      </c>
      <c r="H76" s="16">
        <v>0</v>
      </c>
      <c r="I76" s="97" t="s">
        <v>28</v>
      </c>
    </row>
    <row r="77" spans="1:9" ht="24" customHeight="1" x14ac:dyDescent="0.15">
      <c r="A77" s="145" t="s">
        <v>156</v>
      </c>
      <c r="B77" s="145"/>
      <c r="C77" s="41" t="s">
        <v>157</v>
      </c>
      <c r="D77" s="41">
        <v>244</v>
      </c>
      <c r="E77" s="15"/>
      <c r="F77" s="16">
        <v>18192036.460000001</v>
      </c>
      <c r="G77" s="16">
        <v>10244767.74</v>
      </c>
      <c r="H77" s="16">
        <v>9827950.5</v>
      </c>
      <c r="I77" s="97" t="s">
        <v>28</v>
      </c>
    </row>
    <row r="78" spans="1:9" ht="24" customHeight="1" x14ac:dyDescent="0.15">
      <c r="A78" s="146" t="s">
        <v>268</v>
      </c>
      <c r="B78" s="147"/>
      <c r="C78" s="41">
        <v>2660</v>
      </c>
      <c r="D78" s="41">
        <v>247</v>
      </c>
      <c r="E78" s="15"/>
      <c r="F78" s="16">
        <v>12312185.02</v>
      </c>
      <c r="G78" s="16">
        <v>1378926.42</v>
      </c>
      <c r="H78" s="16">
        <v>1426532.42</v>
      </c>
      <c r="I78" s="98"/>
    </row>
    <row r="79" spans="1:9" ht="24" customHeight="1" x14ac:dyDescent="0.15">
      <c r="A79" s="145" t="s">
        <v>158</v>
      </c>
      <c r="B79" s="145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2">G80+G81</f>
        <v>0</v>
      </c>
      <c r="H79" s="42">
        <f t="shared" si="12"/>
        <v>0</v>
      </c>
      <c r="I79" s="98"/>
    </row>
    <row r="80" spans="1:9" ht="24" customHeight="1" x14ac:dyDescent="0.15">
      <c r="A80" s="145" t="s">
        <v>161</v>
      </c>
      <c r="B80" s="145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98"/>
    </row>
    <row r="81" spans="1:9" ht="24" customHeight="1" x14ac:dyDescent="0.15">
      <c r="A81" s="145" t="s">
        <v>164</v>
      </c>
      <c r="B81" s="145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97" t="s">
        <v>28</v>
      </c>
    </row>
    <row r="82" spans="1:9" ht="36.75" customHeight="1" x14ac:dyDescent="0.15">
      <c r="A82" s="145" t="s">
        <v>167</v>
      </c>
      <c r="B82" s="145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3">G83+G84+G85</f>
        <v>0</v>
      </c>
      <c r="H82" s="42">
        <f t="shared" si="13"/>
        <v>0</v>
      </c>
      <c r="I82" s="97" t="s">
        <v>28</v>
      </c>
    </row>
    <row r="83" spans="1:9" ht="21" customHeight="1" x14ac:dyDescent="0.15">
      <c r="A83" s="145" t="s">
        <v>170</v>
      </c>
      <c r="B83" s="145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97" t="s">
        <v>28</v>
      </c>
    </row>
    <row r="84" spans="1:9" ht="10.5" customHeight="1" x14ac:dyDescent="0.15">
      <c r="A84" s="145" t="s">
        <v>172</v>
      </c>
      <c r="B84" s="145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97" t="s">
        <v>28</v>
      </c>
    </row>
    <row r="85" spans="1:9" ht="21" customHeight="1" x14ac:dyDescent="0.15">
      <c r="A85" s="145" t="s">
        <v>174</v>
      </c>
      <c r="B85" s="145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97" t="s">
        <v>28</v>
      </c>
    </row>
    <row r="86" spans="1:9" ht="10.5" customHeight="1" x14ac:dyDescent="0.15">
      <c r="A86" s="145" t="s">
        <v>176</v>
      </c>
      <c r="B86" s="145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4">G87+G88+G89+G90</f>
        <v>0</v>
      </c>
      <c r="H86" s="42">
        <f t="shared" si="14"/>
        <v>0</v>
      </c>
      <c r="I86" s="97" t="s">
        <v>28</v>
      </c>
    </row>
    <row r="87" spans="1:9" ht="10.5" customHeight="1" x14ac:dyDescent="0.15">
      <c r="A87" s="145" t="s">
        <v>178</v>
      </c>
      <c r="B87" s="145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97" t="s">
        <v>28</v>
      </c>
    </row>
    <row r="88" spans="1:9" ht="10.5" customHeight="1" x14ac:dyDescent="0.15">
      <c r="A88" s="145" t="s">
        <v>63</v>
      </c>
      <c r="B88" s="145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97" t="s">
        <v>28</v>
      </c>
    </row>
    <row r="89" spans="1:9" ht="21" customHeight="1" x14ac:dyDescent="0.15">
      <c r="A89" s="145" t="s">
        <v>65</v>
      </c>
      <c r="B89" s="145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97" t="s">
        <v>28</v>
      </c>
    </row>
    <row r="90" spans="1:9" ht="31.5" customHeight="1" x14ac:dyDescent="0.15">
      <c r="A90" s="145" t="s">
        <v>183</v>
      </c>
      <c r="B90" s="145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97" t="s">
        <v>28</v>
      </c>
    </row>
    <row r="93" spans="1:9" x14ac:dyDescent="0.15">
      <c r="B93" s="130" t="s">
        <v>185</v>
      </c>
      <c r="C93" s="130"/>
      <c r="D93" s="130"/>
      <c r="E93" s="130"/>
      <c r="F93" s="130"/>
      <c r="G93" s="130"/>
      <c r="H93" s="130"/>
      <c r="I93" s="130"/>
    </row>
    <row r="95" spans="1:9" x14ac:dyDescent="0.15">
      <c r="A95" s="140" t="s">
        <v>186</v>
      </c>
      <c r="B95" s="140" t="s">
        <v>20</v>
      </c>
      <c r="C95" s="140" t="s">
        <v>21</v>
      </c>
      <c r="D95" s="140" t="s">
        <v>187</v>
      </c>
      <c r="E95" s="140" t="s">
        <v>22</v>
      </c>
      <c r="F95" s="140" t="s">
        <v>24</v>
      </c>
      <c r="G95" s="140"/>
      <c r="H95" s="140"/>
    </row>
    <row r="96" spans="1:9" ht="32.25" customHeight="1" x14ac:dyDescent="0.15">
      <c r="A96" s="140"/>
      <c r="B96" s="140"/>
      <c r="C96" s="140"/>
      <c r="D96" s="140"/>
      <c r="E96" s="140"/>
      <c r="F96" s="15" t="s">
        <v>273</v>
      </c>
      <c r="G96" s="15" t="s">
        <v>275</v>
      </c>
      <c r="H96" s="15" t="s">
        <v>279</v>
      </c>
    </row>
    <row r="97" spans="1:8" x14ac:dyDescent="0.15">
      <c r="A97" s="97">
        <v>1</v>
      </c>
      <c r="B97" s="97">
        <v>2</v>
      </c>
      <c r="C97" s="97">
        <v>3</v>
      </c>
      <c r="D97" s="97">
        <v>4</v>
      </c>
      <c r="E97" s="97">
        <v>5</v>
      </c>
      <c r="F97" s="97">
        <v>6</v>
      </c>
      <c r="G97" s="97">
        <v>7</v>
      </c>
      <c r="H97" s="97">
        <v>8</v>
      </c>
    </row>
    <row r="98" spans="1:8" x14ac:dyDescent="0.15">
      <c r="A98" s="97" t="s">
        <v>28</v>
      </c>
      <c r="B98" s="1" t="s">
        <v>188</v>
      </c>
      <c r="C98" s="97" t="s">
        <v>189</v>
      </c>
      <c r="D98" s="97" t="s">
        <v>133</v>
      </c>
      <c r="E98" s="97"/>
      <c r="F98" s="11">
        <f>F99+F100+F101+F104</f>
        <v>31912944.48</v>
      </c>
      <c r="G98" s="11">
        <f>G99+G100+G101+G104</f>
        <v>11623694.16</v>
      </c>
      <c r="H98" s="11">
        <f>H99+H100+H101+H104</f>
        <v>11254482.92</v>
      </c>
    </row>
    <row r="99" spans="1:8" ht="31.5" x14ac:dyDescent="0.15">
      <c r="A99" s="97" t="s">
        <v>190</v>
      </c>
      <c r="B99" s="1" t="s">
        <v>191</v>
      </c>
      <c r="C99" s="97" t="s">
        <v>192</v>
      </c>
      <c r="D99" s="97" t="s">
        <v>133</v>
      </c>
      <c r="E99" s="97"/>
      <c r="F99" s="2"/>
      <c r="G99" s="2"/>
      <c r="H99" s="2"/>
    </row>
    <row r="100" spans="1:8" ht="42" x14ac:dyDescent="0.15">
      <c r="A100" s="97" t="s">
        <v>193</v>
      </c>
      <c r="B100" s="1" t="s">
        <v>194</v>
      </c>
      <c r="C100" s="97" t="s">
        <v>195</v>
      </c>
      <c r="D100" s="97" t="s">
        <v>133</v>
      </c>
      <c r="E100" s="97"/>
      <c r="F100" s="2"/>
      <c r="G100" s="2"/>
      <c r="H100" s="2"/>
    </row>
    <row r="101" spans="1:8" ht="31.5" x14ac:dyDescent="0.15">
      <c r="A101" s="97" t="s">
        <v>196</v>
      </c>
      <c r="B101" s="1" t="s">
        <v>197</v>
      </c>
      <c r="C101" s="97" t="s">
        <v>198</v>
      </c>
      <c r="D101" s="97" t="s">
        <v>133</v>
      </c>
      <c r="E101" s="97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97" t="s">
        <v>199</v>
      </c>
      <c r="B102" s="1" t="s">
        <v>200</v>
      </c>
      <c r="C102" s="97" t="s">
        <v>201</v>
      </c>
      <c r="D102" s="97" t="s">
        <v>133</v>
      </c>
      <c r="E102" s="97"/>
      <c r="F102" s="2"/>
      <c r="G102" s="2"/>
      <c r="H102" s="2"/>
    </row>
    <row r="103" spans="1:8" x14ac:dyDescent="0.15">
      <c r="A103" s="97" t="s">
        <v>202</v>
      </c>
      <c r="B103" s="1" t="s">
        <v>203</v>
      </c>
      <c r="C103" s="97" t="s">
        <v>204</v>
      </c>
      <c r="D103" s="97" t="s">
        <v>133</v>
      </c>
      <c r="E103" s="97"/>
      <c r="F103" s="2"/>
      <c r="G103" s="2"/>
      <c r="H103" s="2"/>
    </row>
    <row r="104" spans="1:8" ht="42" x14ac:dyDescent="0.15">
      <c r="A104" s="97" t="s">
        <v>205</v>
      </c>
      <c r="B104" s="1" t="s">
        <v>206</v>
      </c>
      <c r="C104" s="97" t="s">
        <v>207</v>
      </c>
      <c r="D104" s="97" t="s">
        <v>133</v>
      </c>
      <c r="E104" s="97"/>
      <c r="F104" s="11">
        <f>F105+F108+F111+F112+F115</f>
        <v>31912944.48</v>
      </c>
      <c r="G104" s="11">
        <f t="shared" ref="G104:H104" si="16">G105+G108+G111+G112+G115</f>
        <v>11623694.16</v>
      </c>
      <c r="H104" s="11">
        <f t="shared" si="16"/>
        <v>11254482.92</v>
      </c>
    </row>
    <row r="105" spans="1:8" ht="31.5" x14ac:dyDescent="0.15">
      <c r="A105" s="97" t="s">
        <v>208</v>
      </c>
      <c r="B105" s="1" t="s">
        <v>209</v>
      </c>
      <c r="C105" s="97" t="s">
        <v>210</v>
      </c>
      <c r="D105" s="97" t="s">
        <v>133</v>
      </c>
      <c r="E105" s="97"/>
      <c r="F105" s="11">
        <f>F106+F107</f>
        <v>31912944.48</v>
      </c>
      <c r="G105" s="11">
        <f t="shared" ref="G105:H105" si="17">G106+G107</f>
        <v>11623694.16</v>
      </c>
      <c r="H105" s="11">
        <f t="shared" si="17"/>
        <v>11254482.92</v>
      </c>
    </row>
    <row r="106" spans="1:8" x14ac:dyDescent="0.15">
      <c r="A106" s="97" t="s">
        <v>211</v>
      </c>
      <c r="B106" s="1" t="s">
        <v>200</v>
      </c>
      <c r="C106" s="97" t="s">
        <v>212</v>
      </c>
      <c r="D106" s="97" t="s">
        <v>133</v>
      </c>
      <c r="E106" s="97"/>
      <c r="F106" s="7">
        <f>F73</f>
        <v>31912944.48</v>
      </c>
      <c r="G106" s="7">
        <f>G73</f>
        <v>11623694.16</v>
      </c>
      <c r="H106" s="7">
        <f>H73</f>
        <v>11254482.92</v>
      </c>
    </row>
    <row r="107" spans="1:8" x14ac:dyDescent="0.15">
      <c r="A107" s="97" t="s">
        <v>213</v>
      </c>
      <c r="B107" s="1" t="s">
        <v>203</v>
      </c>
      <c r="C107" s="97" t="s">
        <v>214</v>
      </c>
      <c r="D107" s="97" t="s">
        <v>133</v>
      </c>
      <c r="E107" s="97"/>
      <c r="F107" s="2"/>
      <c r="G107" s="2"/>
      <c r="H107" s="2"/>
    </row>
    <row r="108" spans="1:8" ht="31.5" x14ac:dyDescent="0.15">
      <c r="A108" s="97" t="s">
        <v>215</v>
      </c>
      <c r="B108" s="1" t="s">
        <v>216</v>
      </c>
      <c r="C108" s="97" t="s">
        <v>217</v>
      </c>
      <c r="D108" s="97" t="s">
        <v>133</v>
      </c>
      <c r="E108" s="97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97" t="s">
        <v>218</v>
      </c>
      <c r="B109" s="1" t="s">
        <v>200</v>
      </c>
      <c r="C109" s="97" t="s">
        <v>219</v>
      </c>
      <c r="D109" s="97" t="s">
        <v>133</v>
      </c>
      <c r="E109" s="97"/>
      <c r="F109" s="2"/>
      <c r="G109" s="2"/>
      <c r="H109" s="2"/>
    </row>
    <row r="110" spans="1:8" x14ac:dyDescent="0.15">
      <c r="A110" s="97" t="s">
        <v>220</v>
      </c>
      <c r="B110" s="1" t="s">
        <v>203</v>
      </c>
      <c r="C110" s="97" t="s">
        <v>221</v>
      </c>
      <c r="D110" s="97" t="s">
        <v>133</v>
      </c>
      <c r="E110" s="97"/>
      <c r="F110" s="2"/>
      <c r="G110" s="2"/>
      <c r="H110" s="2"/>
    </row>
    <row r="111" spans="1:8" ht="21" x14ac:dyDescent="0.15">
      <c r="A111" s="97" t="s">
        <v>222</v>
      </c>
      <c r="B111" s="1" t="s">
        <v>223</v>
      </c>
      <c r="C111" s="97" t="s">
        <v>224</v>
      </c>
      <c r="D111" s="97" t="s">
        <v>133</v>
      </c>
      <c r="E111" s="97"/>
      <c r="F111" s="2"/>
      <c r="G111" s="2"/>
      <c r="H111" s="2"/>
    </row>
    <row r="112" spans="1:8" x14ac:dyDescent="0.15">
      <c r="A112" s="97" t="s">
        <v>225</v>
      </c>
      <c r="B112" s="1" t="s">
        <v>226</v>
      </c>
      <c r="C112" s="97" t="s">
        <v>227</v>
      </c>
      <c r="D112" s="97" t="s">
        <v>133</v>
      </c>
      <c r="E112" s="97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97" t="s">
        <v>228</v>
      </c>
      <c r="B113" s="1" t="s">
        <v>200</v>
      </c>
      <c r="C113" s="97" t="s">
        <v>229</v>
      </c>
      <c r="D113" s="97" t="s">
        <v>133</v>
      </c>
      <c r="E113" s="97"/>
      <c r="F113" s="2"/>
      <c r="G113" s="2"/>
      <c r="H113" s="2"/>
    </row>
    <row r="114" spans="1:8" x14ac:dyDescent="0.15">
      <c r="A114" s="97" t="s">
        <v>230</v>
      </c>
      <c r="B114" s="1" t="s">
        <v>203</v>
      </c>
      <c r="C114" s="97" t="s">
        <v>231</v>
      </c>
      <c r="D114" s="97" t="s">
        <v>133</v>
      </c>
      <c r="E114" s="97"/>
      <c r="F114" s="2"/>
      <c r="G114" s="2"/>
      <c r="H114" s="2"/>
    </row>
    <row r="115" spans="1:8" x14ac:dyDescent="0.15">
      <c r="A115" s="97" t="s">
        <v>232</v>
      </c>
      <c r="B115" s="1" t="s">
        <v>233</v>
      </c>
      <c r="C115" s="97" t="s">
        <v>234</v>
      </c>
      <c r="D115" s="97" t="s">
        <v>133</v>
      </c>
      <c r="E115" s="97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97" t="s">
        <v>235</v>
      </c>
      <c r="B116" s="1" t="s">
        <v>200</v>
      </c>
      <c r="C116" s="97" t="s">
        <v>236</v>
      </c>
      <c r="D116" s="97" t="s">
        <v>133</v>
      </c>
      <c r="E116" s="97"/>
      <c r="F116" s="2"/>
      <c r="G116" s="2"/>
      <c r="H116" s="2"/>
    </row>
    <row r="117" spans="1:8" x14ac:dyDescent="0.15">
      <c r="A117" s="97" t="s">
        <v>237</v>
      </c>
      <c r="B117" s="1" t="s">
        <v>203</v>
      </c>
      <c r="C117" s="97" t="s">
        <v>238</v>
      </c>
      <c r="D117" s="97" t="s">
        <v>133</v>
      </c>
      <c r="E117" s="97"/>
      <c r="F117" s="2"/>
      <c r="G117" s="2"/>
      <c r="H117" s="2"/>
    </row>
    <row r="118" spans="1:8" ht="42" x14ac:dyDescent="0.15">
      <c r="A118" s="97" t="s">
        <v>239</v>
      </c>
      <c r="B118" s="1" t="s">
        <v>240</v>
      </c>
      <c r="C118" s="97" t="s">
        <v>241</v>
      </c>
      <c r="D118" s="97" t="s">
        <v>133</v>
      </c>
      <c r="E118" s="97"/>
      <c r="F118" s="11">
        <f>F119+F120+F121</f>
        <v>31912944.48</v>
      </c>
      <c r="G118" s="11">
        <f t="shared" ref="G118:H118" si="21">G119+G120+G121</f>
        <v>11623694.16</v>
      </c>
      <c r="H118" s="11">
        <f t="shared" si="21"/>
        <v>11254482.92</v>
      </c>
    </row>
    <row r="119" spans="1:8" x14ac:dyDescent="0.15">
      <c r="A119" s="97" t="s">
        <v>242</v>
      </c>
      <c r="B119" s="1" t="s">
        <v>243</v>
      </c>
      <c r="C119" s="97" t="s">
        <v>244</v>
      </c>
      <c r="D119" s="15">
        <v>2024</v>
      </c>
      <c r="E119" s="97"/>
      <c r="F119" s="7">
        <f>F104</f>
        <v>31912944.48</v>
      </c>
      <c r="G119" s="7">
        <f t="shared" ref="G119:H119" si="22">G104</f>
        <v>11623694.16</v>
      </c>
      <c r="H119" s="7">
        <f t="shared" si="22"/>
        <v>11254482.92</v>
      </c>
    </row>
    <row r="120" spans="1:8" x14ac:dyDescent="0.15">
      <c r="A120" s="97" t="s">
        <v>245</v>
      </c>
      <c r="B120" s="1" t="s">
        <v>243</v>
      </c>
      <c r="C120" s="97" t="s">
        <v>246</v>
      </c>
      <c r="D120" s="15">
        <v>2025</v>
      </c>
      <c r="E120" s="97"/>
      <c r="F120" s="2"/>
      <c r="G120" s="2"/>
      <c r="H120" s="2"/>
    </row>
    <row r="121" spans="1:8" x14ac:dyDescent="0.15">
      <c r="A121" s="97" t="s">
        <v>247</v>
      </c>
      <c r="B121" s="1" t="s">
        <v>243</v>
      </c>
      <c r="C121" s="97" t="s">
        <v>248</v>
      </c>
      <c r="D121" s="15">
        <v>2026</v>
      </c>
      <c r="E121" s="97"/>
      <c r="F121" s="2"/>
      <c r="G121" s="2"/>
      <c r="H121" s="2"/>
    </row>
    <row r="122" spans="1:8" ht="42" x14ac:dyDescent="0.15">
      <c r="A122" s="97" t="s">
        <v>249</v>
      </c>
      <c r="B122" s="1" t="s">
        <v>250</v>
      </c>
      <c r="C122" s="97" t="s">
        <v>251</v>
      </c>
      <c r="D122" s="15" t="s">
        <v>133</v>
      </c>
      <c r="E122" s="97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97" t="s">
        <v>252</v>
      </c>
      <c r="B123" s="1" t="s">
        <v>243</v>
      </c>
      <c r="C123" s="97" t="s">
        <v>253</v>
      </c>
      <c r="D123" s="15">
        <v>2024</v>
      </c>
      <c r="E123" s="97"/>
      <c r="F123" s="2"/>
      <c r="G123" s="2"/>
      <c r="H123" s="2"/>
    </row>
    <row r="124" spans="1:8" x14ac:dyDescent="0.15">
      <c r="A124" s="97" t="s">
        <v>254</v>
      </c>
      <c r="B124" s="1" t="s">
        <v>243</v>
      </c>
      <c r="C124" s="97" t="s">
        <v>255</v>
      </c>
      <c r="D124" s="15">
        <v>2025</v>
      </c>
      <c r="E124" s="97"/>
      <c r="F124" s="2"/>
      <c r="G124" s="2"/>
      <c r="H124" s="2"/>
    </row>
    <row r="125" spans="1:8" x14ac:dyDescent="0.15">
      <c r="A125" s="97" t="s">
        <v>256</v>
      </c>
      <c r="B125" s="1" t="s">
        <v>243</v>
      </c>
      <c r="C125" s="97" t="s">
        <v>257</v>
      </c>
      <c r="D125" s="15">
        <v>2026</v>
      </c>
      <c r="E125" s="97"/>
      <c r="F125" s="2"/>
      <c r="G125" s="2"/>
      <c r="H125" s="2"/>
    </row>
    <row r="127" spans="1:8" x14ac:dyDescent="0.15">
      <c r="A127" s="142" t="s">
        <v>258</v>
      </c>
      <c r="B127" s="142"/>
      <c r="C127" s="143" t="s">
        <v>270</v>
      </c>
      <c r="D127" s="144"/>
      <c r="E127" s="96"/>
      <c r="F127" s="143" t="s">
        <v>271</v>
      </c>
      <c r="G127" s="144"/>
    </row>
    <row r="128" spans="1:8" x14ac:dyDescent="0.15">
      <c r="C128" s="141" t="s">
        <v>259</v>
      </c>
      <c r="D128" s="141"/>
      <c r="E128" s="93" t="s">
        <v>2</v>
      </c>
      <c r="F128" s="141" t="s">
        <v>3</v>
      </c>
      <c r="G128" s="141"/>
    </row>
    <row r="130" spans="1:7" x14ac:dyDescent="0.15">
      <c r="A130" s="142" t="s">
        <v>260</v>
      </c>
      <c r="B130" s="142"/>
      <c r="C130" s="143" t="s">
        <v>265</v>
      </c>
      <c r="D130" s="144"/>
      <c r="E130" s="95" t="s">
        <v>269</v>
      </c>
      <c r="F130" s="143" t="s">
        <v>266</v>
      </c>
      <c r="G130" s="144"/>
    </row>
    <row r="131" spans="1:7" ht="21" x14ac:dyDescent="0.15">
      <c r="C131" s="141" t="s">
        <v>259</v>
      </c>
      <c r="D131" s="141"/>
      <c r="E131" s="93" t="s">
        <v>261</v>
      </c>
      <c r="F131" s="141" t="s">
        <v>262</v>
      </c>
      <c r="G131" s="141"/>
    </row>
    <row r="132" spans="1:7" ht="10.5" customHeight="1" x14ac:dyDescent="0.15">
      <c r="A132" s="125" t="s">
        <v>315</v>
      </c>
      <c r="B132" s="125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F8924-57AD-4C22-81F6-101C27575AF8}">
  <sheetPr>
    <pageSetUpPr fitToPage="1"/>
  </sheetPr>
  <dimension ref="A1:I132"/>
  <sheetViews>
    <sheetView topLeftCell="A32" workbookViewId="0">
      <selection activeCell="H78" sqref="H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0" t="s">
        <v>0</v>
      </c>
      <c r="H2" s="130"/>
      <c r="I2" s="130"/>
    </row>
    <row r="3" spans="2:9" ht="21" customHeight="1" x14ac:dyDescent="0.15">
      <c r="G3" s="131" t="s">
        <v>274</v>
      </c>
      <c r="H3" s="131"/>
      <c r="I3" s="131"/>
    </row>
    <row r="4" spans="2:9" ht="15" customHeight="1" x14ac:dyDescent="0.15">
      <c r="G4" s="132" t="s">
        <v>1</v>
      </c>
      <c r="H4" s="132"/>
      <c r="I4" s="132"/>
    </row>
    <row r="5" spans="2:9" ht="18" customHeight="1" x14ac:dyDescent="0.15">
      <c r="G5" s="107"/>
      <c r="H5" s="131" t="s">
        <v>272</v>
      </c>
      <c r="I5" s="131"/>
    </row>
    <row r="6" spans="2:9" ht="15" customHeight="1" x14ac:dyDescent="0.15">
      <c r="G6" s="108" t="s">
        <v>2</v>
      </c>
      <c r="H6" s="132" t="s">
        <v>3</v>
      </c>
      <c r="I6" s="132"/>
    </row>
    <row r="7" spans="2:9" ht="30" customHeight="1" x14ac:dyDescent="0.15">
      <c r="G7" s="125" t="s">
        <v>320</v>
      </c>
      <c r="H7" s="125"/>
      <c r="I7" s="125"/>
    </row>
    <row r="8" spans="2:9" ht="20.100000000000001" customHeight="1" x14ac:dyDescent="0.15">
      <c r="G8" s="125" t="s">
        <v>4</v>
      </c>
      <c r="H8" s="125"/>
      <c r="I8" s="125"/>
    </row>
    <row r="9" spans="2:9" ht="9.75" customHeight="1" x14ac:dyDescent="0.15"/>
    <row r="10" spans="2:9" ht="20.25" customHeight="1" x14ac:dyDescent="0.15">
      <c r="B10" s="126" t="s">
        <v>5</v>
      </c>
      <c r="C10" s="126"/>
      <c r="D10" s="126"/>
      <c r="E10" s="126"/>
      <c r="F10" s="126"/>
      <c r="G10" s="126"/>
      <c r="H10" s="12"/>
      <c r="I10" s="12"/>
    </row>
    <row r="11" spans="2:9" ht="30" customHeight="1" x14ac:dyDescent="0.15">
      <c r="B11" s="126" t="s">
        <v>280</v>
      </c>
      <c r="C11" s="126"/>
      <c r="D11" s="126"/>
      <c r="E11" s="126"/>
      <c r="F11" s="126"/>
      <c r="G11" s="126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7" t="s">
        <v>321</v>
      </c>
      <c r="E13" s="127"/>
      <c r="F13" s="127"/>
      <c r="G13" s="14" t="s">
        <v>8</v>
      </c>
      <c r="H13" s="15" t="s">
        <v>322</v>
      </c>
      <c r="I13" s="15"/>
    </row>
    <row r="14" spans="2:9" ht="18.75" customHeight="1" x14ac:dyDescent="0.15">
      <c r="G14" s="102" t="s">
        <v>9</v>
      </c>
      <c r="H14" s="6">
        <v>52302592</v>
      </c>
      <c r="I14" s="105"/>
    </row>
    <row r="15" spans="2:9" ht="26.25" customHeight="1" x14ac:dyDescent="0.15">
      <c r="B15" s="4" t="s">
        <v>10</v>
      </c>
      <c r="C15" s="128" t="s">
        <v>264</v>
      </c>
      <c r="D15" s="128"/>
      <c r="E15" s="128"/>
      <c r="F15" s="128"/>
      <c r="G15" s="102" t="s">
        <v>11</v>
      </c>
      <c r="H15" s="6">
        <v>504</v>
      </c>
      <c r="I15" s="105"/>
    </row>
    <row r="16" spans="2:9" ht="18.75" customHeight="1" x14ac:dyDescent="0.15">
      <c r="G16" s="102" t="s">
        <v>9</v>
      </c>
      <c r="H16" s="8">
        <v>52320518</v>
      </c>
      <c r="I16" s="105"/>
    </row>
    <row r="17" spans="1:9" ht="18.75" customHeight="1" x14ac:dyDescent="0.15">
      <c r="G17" s="102" t="s">
        <v>12</v>
      </c>
      <c r="H17" s="6">
        <v>5512004494</v>
      </c>
      <c r="I17" s="105"/>
    </row>
    <row r="18" spans="1:9" ht="30.75" customHeight="1" x14ac:dyDescent="0.15">
      <c r="B18" s="4" t="s">
        <v>13</v>
      </c>
      <c r="C18" s="129" t="s">
        <v>286</v>
      </c>
      <c r="D18" s="129"/>
      <c r="E18" s="129"/>
      <c r="F18" s="129"/>
      <c r="G18" s="102" t="s">
        <v>14</v>
      </c>
      <c r="H18" s="6">
        <v>551201001</v>
      </c>
      <c r="I18" s="105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02" t="s">
        <v>17</v>
      </c>
      <c r="H19" s="105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0" t="s">
        <v>19</v>
      </c>
      <c r="C21" s="130"/>
      <c r="D21" s="130"/>
      <c r="E21" s="130"/>
      <c r="F21" s="130"/>
      <c r="G21" s="130"/>
      <c r="H21" s="130"/>
    </row>
    <row r="22" spans="1:9" ht="18" customHeight="1" x14ac:dyDescent="0.15"/>
    <row r="23" spans="1:9" ht="19.5" customHeight="1" x14ac:dyDescent="0.15">
      <c r="A23" s="135" t="s">
        <v>20</v>
      </c>
      <c r="B23" s="135"/>
      <c r="C23" s="133" t="s">
        <v>21</v>
      </c>
      <c r="D23" s="133" t="s">
        <v>22</v>
      </c>
      <c r="E23" s="133" t="s">
        <v>23</v>
      </c>
      <c r="F23" s="133" t="s">
        <v>24</v>
      </c>
      <c r="G23" s="133"/>
      <c r="H23" s="133"/>
    </row>
    <row r="24" spans="1:9" ht="27" customHeight="1" x14ac:dyDescent="0.15">
      <c r="A24" s="135"/>
      <c r="B24" s="135"/>
      <c r="C24" s="133"/>
      <c r="D24" s="133"/>
      <c r="E24" s="133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33">
        <v>1</v>
      </c>
      <c r="B25" s="133"/>
      <c r="C25" s="106">
        <v>2</v>
      </c>
      <c r="D25" s="106">
        <v>3</v>
      </c>
      <c r="E25" s="106">
        <v>4</v>
      </c>
      <c r="F25" s="106">
        <v>5</v>
      </c>
      <c r="G25" s="106">
        <v>6</v>
      </c>
      <c r="H25" s="106">
        <v>7</v>
      </c>
    </row>
    <row r="26" spans="1:9" ht="16.5" customHeight="1" x14ac:dyDescent="0.15">
      <c r="A26" s="134" t="s">
        <v>25</v>
      </c>
      <c r="B26" s="134"/>
      <c r="C26" s="15" t="s">
        <v>26</v>
      </c>
      <c r="D26" s="15" t="s">
        <v>27</v>
      </c>
      <c r="E26" s="15" t="s">
        <v>27</v>
      </c>
      <c r="F26" s="42">
        <v>1131.1199999999999</v>
      </c>
      <c r="G26" s="10">
        <v>0</v>
      </c>
      <c r="H26" s="10">
        <v>0</v>
      </c>
      <c r="I26" s="105" t="s">
        <v>28</v>
      </c>
    </row>
    <row r="27" spans="1:9" ht="16.5" customHeight="1" x14ac:dyDescent="0.15">
      <c r="A27" s="134" t="s">
        <v>29</v>
      </c>
      <c r="B27" s="134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42">
        <f t="shared" ref="G27:H27" si="0">G26+G28-G46</f>
        <v>0</v>
      </c>
      <c r="H27" s="42">
        <f t="shared" si="0"/>
        <v>0</v>
      </c>
      <c r="I27" s="105" t="s">
        <v>28</v>
      </c>
    </row>
    <row r="28" spans="1:9" ht="16.5" customHeight="1" x14ac:dyDescent="0.15">
      <c r="A28" s="134" t="s">
        <v>31</v>
      </c>
      <c r="B28" s="134"/>
      <c r="C28" s="15" t="s">
        <v>32</v>
      </c>
      <c r="D28" s="15"/>
      <c r="E28" s="15"/>
      <c r="F28" s="42">
        <f>F29+F30+F34+F35+F39+F40+F41</f>
        <v>83090759.109999999</v>
      </c>
      <c r="G28" s="10">
        <f t="shared" ref="G28:H28" si="1">G29+G30+G34+G35+G39+G40</f>
        <v>59136188.980000004</v>
      </c>
      <c r="H28" s="10">
        <f t="shared" si="1"/>
        <v>58671244.909999996</v>
      </c>
      <c r="I28" s="105" t="s">
        <v>28</v>
      </c>
    </row>
    <row r="29" spans="1:9" ht="21.75" customHeight="1" x14ac:dyDescent="0.15">
      <c r="A29" s="134" t="s">
        <v>33</v>
      </c>
      <c r="B29" s="134"/>
      <c r="C29" s="43" t="s">
        <v>34</v>
      </c>
      <c r="D29" s="15" t="s">
        <v>35</v>
      </c>
      <c r="E29" s="15"/>
      <c r="F29" s="16">
        <v>0</v>
      </c>
      <c r="G29" s="7"/>
      <c r="H29" s="7"/>
      <c r="I29" s="105" t="s">
        <v>28</v>
      </c>
    </row>
    <row r="30" spans="1:9" ht="18.75" customHeight="1" x14ac:dyDescent="0.15">
      <c r="A30" s="134" t="s">
        <v>36</v>
      </c>
      <c r="B30" s="134"/>
      <c r="C30" s="43" t="s">
        <v>37</v>
      </c>
      <c r="D30" s="15" t="s">
        <v>38</v>
      </c>
      <c r="E30" s="15"/>
      <c r="F30" s="42">
        <f>F31+F32+F33</f>
        <v>71066605.629999995</v>
      </c>
      <c r="G30" s="10">
        <f t="shared" ref="G30:H30" si="2">G31+G32+G33</f>
        <v>50715932.740000002</v>
      </c>
      <c r="H30" s="10">
        <f t="shared" si="2"/>
        <v>50830296.939999998</v>
      </c>
      <c r="I30" s="105" t="s">
        <v>28</v>
      </c>
    </row>
    <row r="31" spans="1:9" ht="46.5" customHeight="1" x14ac:dyDescent="0.15">
      <c r="A31" s="134" t="s">
        <v>39</v>
      </c>
      <c r="B31" s="134"/>
      <c r="C31" s="15" t="s">
        <v>40</v>
      </c>
      <c r="D31" s="15" t="s">
        <v>38</v>
      </c>
      <c r="E31" s="15"/>
      <c r="F31" s="44">
        <v>71066605.629999995</v>
      </c>
      <c r="G31" s="7">
        <v>50715932.740000002</v>
      </c>
      <c r="H31" s="7">
        <v>50830296.939999998</v>
      </c>
      <c r="I31" s="105" t="s">
        <v>28</v>
      </c>
    </row>
    <row r="32" spans="1:9" ht="34.5" customHeight="1" x14ac:dyDescent="0.15">
      <c r="A32" s="134" t="s">
        <v>41</v>
      </c>
      <c r="B32" s="134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05" t="s">
        <v>28</v>
      </c>
    </row>
    <row r="33" spans="1:9" ht="21.75" customHeight="1" x14ac:dyDescent="0.15">
      <c r="A33" s="136" t="s">
        <v>263</v>
      </c>
      <c r="B33" s="134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106"/>
    </row>
    <row r="34" spans="1:9" ht="19.5" customHeight="1" x14ac:dyDescent="0.15">
      <c r="A34" s="134" t="s">
        <v>43</v>
      </c>
      <c r="B34" s="134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105" t="s">
        <v>28</v>
      </c>
    </row>
    <row r="35" spans="1:9" ht="19.5" customHeight="1" x14ac:dyDescent="0.15">
      <c r="A35" s="134" t="s">
        <v>46</v>
      </c>
      <c r="B35" s="134"/>
      <c r="C35" s="43" t="s">
        <v>47</v>
      </c>
      <c r="D35" s="15" t="s">
        <v>48</v>
      </c>
      <c r="E35" s="15"/>
      <c r="F35" s="42">
        <f t="shared" ref="F35:H35" si="3">F36+F37+F38</f>
        <v>12024153.48</v>
      </c>
      <c r="G35" s="10">
        <f t="shared" si="3"/>
        <v>8420256.2400000002</v>
      </c>
      <c r="H35" s="10">
        <f t="shared" si="3"/>
        <v>7840947.9699999997</v>
      </c>
      <c r="I35" s="105" t="s">
        <v>28</v>
      </c>
    </row>
    <row r="36" spans="1:9" ht="19.5" customHeight="1" x14ac:dyDescent="0.15">
      <c r="A36" s="134" t="s">
        <v>49</v>
      </c>
      <c r="B36" s="134"/>
      <c r="C36" s="15" t="s">
        <v>50</v>
      </c>
      <c r="D36" s="15" t="s">
        <v>48</v>
      </c>
      <c r="E36" s="15"/>
      <c r="F36" s="44">
        <v>12024153.48</v>
      </c>
      <c r="G36" s="7">
        <v>8420256.2400000002</v>
      </c>
      <c r="H36" s="7">
        <v>7840947.9699999997</v>
      </c>
      <c r="I36" s="105" t="s">
        <v>28</v>
      </c>
    </row>
    <row r="37" spans="1:9" ht="19.5" customHeight="1" x14ac:dyDescent="0.15">
      <c r="A37" s="134" t="s">
        <v>51</v>
      </c>
      <c r="B37" s="134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05" t="s">
        <v>28</v>
      </c>
    </row>
    <row r="38" spans="1:9" ht="19.5" customHeight="1" x14ac:dyDescent="0.15">
      <c r="A38" s="136" t="s">
        <v>263</v>
      </c>
      <c r="B38" s="134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06"/>
    </row>
    <row r="39" spans="1:9" ht="19.5" customHeight="1" x14ac:dyDescent="0.15">
      <c r="A39" s="134" t="s">
        <v>53</v>
      </c>
      <c r="B39" s="134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105" t="s">
        <v>28</v>
      </c>
    </row>
    <row r="40" spans="1:9" ht="19.5" customHeight="1" x14ac:dyDescent="0.15">
      <c r="A40" s="134" t="s">
        <v>56</v>
      </c>
      <c r="B40" s="134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105" t="s">
        <v>28</v>
      </c>
    </row>
    <row r="41" spans="1:9" ht="19.5" customHeight="1" x14ac:dyDescent="0.15">
      <c r="A41" s="134" t="s">
        <v>58</v>
      </c>
      <c r="B41" s="134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105" t="s">
        <v>28</v>
      </c>
    </row>
    <row r="42" spans="1:9" ht="35.25" customHeight="1" x14ac:dyDescent="0.15">
      <c r="A42" s="134" t="s">
        <v>60</v>
      </c>
      <c r="B42" s="134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05" t="s">
        <v>28</v>
      </c>
    </row>
    <row r="43" spans="1:9" ht="35.25" customHeight="1" x14ac:dyDescent="0.15">
      <c r="A43" s="134" t="s">
        <v>63</v>
      </c>
      <c r="B43" s="134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05" t="s">
        <v>28</v>
      </c>
    </row>
    <row r="44" spans="1:9" ht="22.5" customHeight="1" x14ac:dyDescent="0.15">
      <c r="A44" s="134" t="s">
        <v>65</v>
      </c>
      <c r="B44" s="134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105" t="s">
        <v>28</v>
      </c>
    </row>
    <row r="45" spans="1:9" ht="27.75" customHeight="1" x14ac:dyDescent="0.15">
      <c r="A45" s="134" t="s">
        <v>67</v>
      </c>
      <c r="B45" s="134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105" t="s">
        <v>28</v>
      </c>
    </row>
    <row r="46" spans="1:9" ht="18" customHeight="1" x14ac:dyDescent="0.15">
      <c r="A46" s="134" t="s">
        <v>69</v>
      </c>
      <c r="B46" s="134"/>
      <c r="C46" s="106" t="s">
        <v>70</v>
      </c>
      <c r="D46" s="106" t="s">
        <v>27</v>
      </c>
      <c r="E46" s="106"/>
      <c r="F46" s="10">
        <f>F47+F57+F63+F67+F71+F73</f>
        <v>83091890.229999989</v>
      </c>
      <c r="G46" s="10">
        <f t="shared" ref="G46:H46" si="4">G47+G57+G63+G67+G71+G73</f>
        <v>59136188.980000004</v>
      </c>
      <c r="H46" s="10">
        <f t="shared" si="4"/>
        <v>58671244.910000004</v>
      </c>
      <c r="I46" s="105" t="s">
        <v>28</v>
      </c>
    </row>
    <row r="47" spans="1:9" ht="26.25" customHeight="1" x14ac:dyDescent="0.15">
      <c r="A47" s="134" t="s">
        <v>71</v>
      </c>
      <c r="B47" s="134"/>
      <c r="C47" s="106" t="s">
        <v>72</v>
      </c>
      <c r="D47" s="106" t="s">
        <v>27</v>
      </c>
      <c r="E47" s="106"/>
      <c r="F47" s="10">
        <f>F48+F49+F50+F51+F54+F55+F56</f>
        <v>52447130.849999994</v>
      </c>
      <c r="G47" s="10">
        <f t="shared" ref="G47:H47" si="5">G48+G49+G50+G51+G54+G55+G56</f>
        <v>47473690.82</v>
      </c>
      <c r="H47" s="10">
        <f t="shared" si="5"/>
        <v>47360957.990000002</v>
      </c>
      <c r="I47" s="105" t="s">
        <v>28</v>
      </c>
    </row>
    <row r="48" spans="1:9" ht="24" customHeight="1" x14ac:dyDescent="0.15">
      <c r="A48" s="134" t="s">
        <v>73</v>
      </c>
      <c r="B48" s="134"/>
      <c r="C48" s="106" t="s">
        <v>74</v>
      </c>
      <c r="D48" s="106" t="s">
        <v>75</v>
      </c>
      <c r="E48" s="106"/>
      <c r="F48" s="7">
        <v>40425544.909999996</v>
      </c>
      <c r="G48" s="7">
        <v>36565724.509999998</v>
      </c>
      <c r="H48" s="7">
        <v>36481924.130000003</v>
      </c>
      <c r="I48" s="105" t="s">
        <v>28</v>
      </c>
    </row>
    <row r="49" spans="1:9" ht="17.25" customHeight="1" x14ac:dyDescent="0.15">
      <c r="A49" s="134" t="s">
        <v>76</v>
      </c>
      <c r="B49" s="134"/>
      <c r="C49" s="106" t="s">
        <v>77</v>
      </c>
      <c r="D49" s="106" t="s">
        <v>78</v>
      </c>
      <c r="E49" s="106"/>
      <c r="F49" s="7">
        <v>0</v>
      </c>
      <c r="G49" s="7">
        <v>0</v>
      </c>
      <c r="H49" s="7">
        <v>0</v>
      </c>
      <c r="I49" s="105" t="s">
        <v>28</v>
      </c>
    </row>
    <row r="50" spans="1:9" ht="33" customHeight="1" x14ac:dyDescent="0.15">
      <c r="A50" s="134" t="s">
        <v>79</v>
      </c>
      <c r="B50" s="134"/>
      <c r="C50" s="106" t="s">
        <v>80</v>
      </c>
      <c r="D50" s="106" t="s">
        <v>81</v>
      </c>
      <c r="E50" s="106"/>
      <c r="F50" s="7">
        <v>0</v>
      </c>
      <c r="G50" s="7">
        <v>0</v>
      </c>
      <c r="H50" s="7">
        <v>0</v>
      </c>
      <c r="I50" s="105" t="s">
        <v>28</v>
      </c>
    </row>
    <row r="51" spans="1:9" ht="28.5" customHeight="1" x14ac:dyDescent="0.15">
      <c r="A51" s="134" t="s">
        <v>82</v>
      </c>
      <c r="B51" s="134"/>
      <c r="C51" s="106" t="s">
        <v>83</v>
      </c>
      <c r="D51" s="106" t="s">
        <v>84</v>
      </c>
      <c r="E51" s="106"/>
      <c r="F51" s="10">
        <f>F52+F53</f>
        <v>12021585.939999999</v>
      </c>
      <c r="G51" s="10">
        <f t="shared" ref="G51:H51" si="6">G52+G53</f>
        <v>10907966.310000001</v>
      </c>
      <c r="H51" s="10">
        <f t="shared" si="6"/>
        <v>10879033.859999999</v>
      </c>
      <c r="I51" s="105" t="s">
        <v>28</v>
      </c>
    </row>
    <row r="52" spans="1:9" ht="24" customHeight="1" x14ac:dyDescent="0.15">
      <c r="A52" s="134" t="s">
        <v>85</v>
      </c>
      <c r="B52" s="134"/>
      <c r="C52" s="106" t="s">
        <v>86</v>
      </c>
      <c r="D52" s="106" t="s">
        <v>84</v>
      </c>
      <c r="E52" s="106"/>
      <c r="F52" s="7">
        <v>12021585.939999999</v>
      </c>
      <c r="G52" s="7">
        <v>10907966.310000001</v>
      </c>
      <c r="H52" s="7">
        <v>10879033.859999999</v>
      </c>
      <c r="I52" s="105" t="s">
        <v>28</v>
      </c>
    </row>
    <row r="53" spans="1:9" ht="17.25" customHeight="1" x14ac:dyDescent="0.15">
      <c r="A53" s="134" t="s">
        <v>87</v>
      </c>
      <c r="B53" s="134"/>
      <c r="C53" s="106" t="s">
        <v>88</v>
      </c>
      <c r="D53" s="106" t="s">
        <v>84</v>
      </c>
      <c r="E53" s="106"/>
      <c r="F53" s="7">
        <v>0</v>
      </c>
      <c r="G53" s="7">
        <v>0</v>
      </c>
      <c r="H53" s="7">
        <v>0</v>
      </c>
      <c r="I53" s="105" t="s">
        <v>28</v>
      </c>
    </row>
    <row r="54" spans="1:9" ht="24.75" customHeight="1" x14ac:dyDescent="0.15">
      <c r="A54" s="134" t="s">
        <v>89</v>
      </c>
      <c r="B54" s="134"/>
      <c r="C54" s="106" t="s">
        <v>90</v>
      </c>
      <c r="D54" s="106" t="s">
        <v>91</v>
      </c>
      <c r="E54" s="106"/>
      <c r="F54" s="7">
        <v>0</v>
      </c>
      <c r="G54" s="7">
        <v>0</v>
      </c>
      <c r="H54" s="7">
        <v>0</v>
      </c>
      <c r="I54" s="105" t="s">
        <v>28</v>
      </c>
    </row>
    <row r="55" spans="1:9" ht="27" customHeight="1" x14ac:dyDescent="0.15">
      <c r="A55" s="134" t="s">
        <v>92</v>
      </c>
      <c r="B55" s="134"/>
      <c r="C55" s="106" t="s">
        <v>93</v>
      </c>
      <c r="D55" s="106" t="s">
        <v>94</v>
      </c>
      <c r="E55" s="106"/>
      <c r="F55" s="7">
        <v>0</v>
      </c>
      <c r="G55" s="7">
        <v>0</v>
      </c>
      <c r="H55" s="7">
        <v>0</v>
      </c>
      <c r="I55" s="105" t="s">
        <v>28</v>
      </c>
    </row>
    <row r="56" spans="1:9" ht="26.25" customHeight="1" x14ac:dyDescent="0.15">
      <c r="A56" s="134" t="s">
        <v>95</v>
      </c>
      <c r="B56" s="134"/>
      <c r="C56" s="106" t="s">
        <v>96</v>
      </c>
      <c r="D56" s="106" t="s">
        <v>97</v>
      </c>
      <c r="E56" s="106"/>
      <c r="F56" s="7">
        <v>0</v>
      </c>
      <c r="G56" s="7">
        <v>0</v>
      </c>
      <c r="H56" s="7">
        <v>0</v>
      </c>
      <c r="I56" s="105" t="s">
        <v>28</v>
      </c>
    </row>
    <row r="57" spans="1:9" ht="24.75" customHeight="1" x14ac:dyDescent="0.15">
      <c r="A57" s="134" t="s">
        <v>98</v>
      </c>
      <c r="B57" s="134"/>
      <c r="C57" s="106" t="s">
        <v>99</v>
      </c>
      <c r="D57" s="106" t="s">
        <v>100</v>
      </c>
      <c r="E57" s="106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105" t="s">
        <v>28</v>
      </c>
    </row>
    <row r="58" spans="1:9" ht="33.75" customHeight="1" x14ac:dyDescent="0.15">
      <c r="A58" s="134" t="s">
        <v>101</v>
      </c>
      <c r="B58" s="134"/>
      <c r="C58" s="106" t="s">
        <v>102</v>
      </c>
      <c r="D58" s="106" t="s">
        <v>103</v>
      </c>
      <c r="E58" s="106"/>
      <c r="F58" s="7">
        <v>0</v>
      </c>
      <c r="G58" s="7">
        <v>0</v>
      </c>
      <c r="H58" s="7">
        <v>0</v>
      </c>
      <c r="I58" s="105" t="s">
        <v>28</v>
      </c>
    </row>
    <row r="59" spans="1:9" ht="41.25" customHeight="1" x14ac:dyDescent="0.15">
      <c r="A59" s="134" t="s">
        <v>104</v>
      </c>
      <c r="B59" s="134"/>
      <c r="C59" s="106" t="s">
        <v>105</v>
      </c>
      <c r="D59" s="106" t="s">
        <v>106</v>
      </c>
      <c r="E59" s="106"/>
      <c r="F59" s="7">
        <v>0</v>
      </c>
      <c r="G59" s="7">
        <v>0</v>
      </c>
      <c r="H59" s="7">
        <v>0</v>
      </c>
      <c r="I59" s="105" t="s">
        <v>28</v>
      </c>
    </row>
    <row r="60" spans="1:9" ht="33.75" customHeight="1" x14ac:dyDescent="0.15">
      <c r="A60" s="134" t="s">
        <v>107</v>
      </c>
      <c r="B60" s="134"/>
      <c r="C60" s="106" t="s">
        <v>108</v>
      </c>
      <c r="D60" s="106" t="s">
        <v>109</v>
      </c>
      <c r="E60" s="106"/>
      <c r="F60" s="7">
        <v>0</v>
      </c>
      <c r="G60" s="7">
        <v>0</v>
      </c>
      <c r="H60" s="7">
        <v>0</v>
      </c>
      <c r="I60" s="105" t="s">
        <v>28</v>
      </c>
    </row>
    <row r="61" spans="1:9" ht="46.5" customHeight="1" x14ac:dyDescent="0.15">
      <c r="A61" s="134" t="s">
        <v>110</v>
      </c>
      <c r="B61" s="134"/>
      <c r="C61" s="106" t="s">
        <v>111</v>
      </c>
      <c r="D61" s="106" t="s">
        <v>112</v>
      </c>
      <c r="E61" s="106"/>
      <c r="F61" s="7">
        <v>0</v>
      </c>
      <c r="G61" s="7">
        <v>0</v>
      </c>
      <c r="H61" s="7">
        <v>0</v>
      </c>
      <c r="I61" s="105" t="s">
        <v>28</v>
      </c>
    </row>
    <row r="62" spans="1:9" ht="24.75" customHeight="1" x14ac:dyDescent="0.15">
      <c r="A62" s="134" t="s">
        <v>113</v>
      </c>
      <c r="B62" s="134"/>
      <c r="C62" s="106" t="s">
        <v>114</v>
      </c>
      <c r="D62" s="106" t="s">
        <v>115</v>
      </c>
      <c r="E62" s="106"/>
      <c r="F62" s="7">
        <v>0</v>
      </c>
      <c r="G62" s="7">
        <v>0</v>
      </c>
      <c r="H62" s="7">
        <v>0</v>
      </c>
      <c r="I62" s="105" t="s">
        <v>28</v>
      </c>
    </row>
    <row r="63" spans="1:9" ht="19.5" customHeight="1" x14ac:dyDescent="0.15">
      <c r="A63" s="134" t="s">
        <v>116</v>
      </c>
      <c r="B63" s="134"/>
      <c r="C63" s="106" t="s">
        <v>117</v>
      </c>
      <c r="D63" s="106" t="s">
        <v>118</v>
      </c>
      <c r="E63" s="106"/>
      <c r="F63" s="10">
        <f>F64+F65+F66</f>
        <v>88108.42</v>
      </c>
      <c r="G63" s="10">
        <f t="shared" ref="G63:H63" si="8">G64+G65+G66</f>
        <v>38804</v>
      </c>
      <c r="H63" s="10">
        <f t="shared" si="8"/>
        <v>38804</v>
      </c>
      <c r="I63" s="105" t="s">
        <v>28</v>
      </c>
    </row>
    <row r="64" spans="1:9" ht="24" customHeight="1" x14ac:dyDescent="0.15">
      <c r="A64" s="134" t="s">
        <v>119</v>
      </c>
      <c r="B64" s="134"/>
      <c r="C64" s="106" t="s">
        <v>120</v>
      </c>
      <c r="D64" s="106" t="s">
        <v>121</v>
      </c>
      <c r="E64" s="106"/>
      <c r="F64" s="7">
        <v>25428</v>
      </c>
      <c r="G64" s="7">
        <v>26168</v>
      </c>
      <c r="H64" s="7">
        <v>26168</v>
      </c>
      <c r="I64" s="105" t="s">
        <v>28</v>
      </c>
    </row>
    <row r="65" spans="1:9" ht="24" customHeight="1" x14ac:dyDescent="0.15">
      <c r="A65" s="134" t="s">
        <v>122</v>
      </c>
      <c r="B65" s="134"/>
      <c r="C65" s="106" t="s">
        <v>123</v>
      </c>
      <c r="D65" s="106" t="s">
        <v>124</v>
      </c>
      <c r="E65" s="106"/>
      <c r="F65" s="7">
        <v>12636</v>
      </c>
      <c r="G65" s="7">
        <v>12636</v>
      </c>
      <c r="H65" s="7">
        <v>12636</v>
      </c>
      <c r="I65" s="105" t="s">
        <v>28</v>
      </c>
    </row>
    <row r="66" spans="1:9" ht="22.5" customHeight="1" x14ac:dyDescent="0.15">
      <c r="A66" s="134" t="s">
        <v>125</v>
      </c>
      <c r="B66" s="134"/>
      <c r="C66" s="106" t="s">
        <v>126</v>
      </c>
      <c r="D66" s="106" t="s">
        <v>127</v>
      </c>
      <c r="E66" s="106"/>
      <c r="F66" s="7">
        <v>50044.42</v>
      </c>
      <c r="G66" s="7">
        <v>0</v>
      </c>
      <c r="H66" s="7">
        <v>0</v>
      </c>
      <c r="I66" s="105" t="s">
        <v>28</v>
      </c>
    </row>
    <row r="67" spans="1:9" ht="18.75" customHeight="1" x14ac:dyDescent="0.15">
      <c r="A67" s="134" t="s">
        <v>128</v>
      </c>
      <c r="B67" s="134"/>
      <c r="C67" s="106" t="s">
        <v>129</v>
      </c>
      <c r="D67" s="106" t="s">
        <v>27</v>
      </c>
      <c r="E67" s="106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105" t="s">
        <v>28</v>
      </c>
    </row>
    <row r="68" spans="1:9" ht="22.5" customHeight="1" x14ac:dyDescent="0.15">
      <c r="A68" s="134" t="s">
        <v>130</v>
      </c>
      <c r="B68" s="134"/>
      <c r="C68" s="106" t="s">
        <v>131</v>
      </c>
      <c r="D68" s="106" t="s">
        <v>132</v>
      </c>
      <c r="E68" s="106"/>
      <c r="F68" s="7">
        <v>0</v>
      </c>
      <c r="G68" s="7">
        <v>0</v>
      </c>
      <c r="H68" s="7">
        <v>0</v>
      </c>
      <c r="I68" s="105" t="s">
        <v>28</v>
      </c>
    </row>
    <row r="69" spans="1:9" ht="19.5" customHeight="1" x14ac:dyDescent="0.15">
      <c r="A69" s="134" t="s">
        <v>134</v>
      </c>
      <c r="B69" s="134"/>
      <c r="C69" s="106" t="s">
        <v>135</v>
      </c>
      <c r="D69" s="106" t="s">
        <v>136</v>
      </c>
      <c r="E69" s="106"/>
      <c r="F69" s="7">
        <v>0</v>
      </c>
      <c r="G69" s="7">
        <v>0</v>
      </c>
      <c r="H69" s="7">
        <v>0</v>
      </c>
      <c r="I69" s="105" t="s">
        <v>28</v>
      </c>
    </row>
    <row r="70" spans="1:9" ht="27.75" customHeight="1" x14ac:dyDescent="0.15">
      <c r="A70" s="134" t="s">
        <v>137</v>
      </c>
      <c r="B70" s="134"/>
      <c r="C70" s="106" t="s">
        <v>138</v>
      </c>
      <c r="D70" s="106" t="s">
        <v>139</v>
      </c>
      <c r="E70" s="106"/>
      <c r="F70" s="7">
        <v>0</v>
      </c>
      <c r="G70" s="7">
        <v>0</v>
      </c>
      <c r="H70" s="7">
        <v>0</v>
      </c>
      <c r="I70" s="105" t="s">
        <v>28</v>
      </c>
    </row>
    <row r="71" spans="1:9" ht="18" customHeight="1" x14ac:dyDescent="0.15">
      <c r="A71" s="134" t="s">
        <v>140</v>
      </c>
      <c r="B71" s="134"/>
      <c r="C71" s="106" t="s">
        <v>141</v>
      </c>
      <c r="D71" s="106" t="s">
        <v>27</v>
      </c>
      <c r="E71" s="106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105" t="s">
        <v>28</v>
      </c>
    </row>
    <row r="72" spans="1:9" ht="33" customHeight="1" x14ac:dyDescent="0.15">
      <c r="A72" s="134" t="s">
        <v>142</v>
      </c>
      <c r="B72" s="134"/>
      <c r="C72" s="106" t="s">
        <v>143</v>
      </c>
      <c r="D72" s="106" t="s">
        <v>144</v>
      </c>
      <c r="E72" s="106"/>
      <c r="F72" s="7">
        <v>0</v>
      </c>
      <c r="G72" s="7">
        <v>0</v>
      </c>
      <c r="H72" s="7">
        <v>0</v>
      </c>
      <c r="I72" s="105" t="s">
        <v>28</v>
      </c>
    </row>
    <row r="73" spans="1:9" ht="18" customHeight="1" x14ac:dyDescent="0.15">
      <c r="A73" s="145" t="s">
        <v>145</v>
      </c>
      <c r="B73" s="145"/>
      <c r="C73" s="41" t="s">
        <v>146</v>
      </c>
      <c r="D73" s="15" t="s">
        <v>27</v>
      </c>
      <c r="E73" s="15"/>
      <c r="F73" s="42">
        <f>F74+F75+F76+F77+F78+F79</f>
        <v>30556650.960000001</v>
      </c>
      <c r="G73" s="42">
        <f t="shared" ref="G73:H73" si="11">G74+G75+G76+G77+G78+G79</f>
        <v>11623694.16</v>
      </c>
      <c r="H73" s="42">
        <f t="shared" si="11"/>
        <v>11271482.92</v>
      </c>
      <c r="I73" s="105" t="s">
        <v>28</v>
      </c>
    </row>
    <row r="74" spans="1:9" ht="21.75" customHeight="1" x14ac:dyDescent="0.15">
      <c r="A74" s="145" t="s">
        <v>147</v>
      </c>
      <c r="B74" s="145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05" t="s">
        <v>28</v>
      </c>
    </row>
    <row r="75" spans="1:9" ht="26.25" customHeight="1" x14ac:dyDescent="0.15">
      <c r="A75" s="145" t="s">
        <v>150</v>
      </c>
      <c r="B75" s="145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05" t="s">
        <v>28</v>
      </c>
    </row>
    <row r="76" spans="1:9" ht="21.75" customHeight="1" x14ac:dyDescent="0.15">
      <c r="A76" s="145" t="s">
        <v>153</v>
      </c>
      <c r="B76" s="145"/>
      <c r="C76" s="41" t="s">
        <v>154</v>
      </c>
      <c r="D76" s="41" t="s">
        <v>155</v>
      </c>
      <c r="E76" s="15"/>
      <c r="F76" s="16">
        <v>1408723</v>
      </c>
      <c r="G76" s="16">
        <v>0</v>
      </c>
      <c r="H76" s="16">
        <v>0</v>
      </c>
      <c r="I76" s="105" t="s">
        <v>28</v>
      </c>
    </row>
    <row r="77" spans="1:9" ht="24" customHeight="1" x14ac:dyDescent="0.15">
      <c r="A77" s="145" t="s">
        <v>156</v>
      </c>
      <c r="B77" s="145"/>
      <c r="C77" s="41" t="s">
        <v>157</v>
      </c>
      <c r="D77" s="41">
        <v>244</v>
      </c>
      <c r="E77" s="15"/>
      <c r="F77" s="16">
        <v>17257685.940000001</v>
      </c>
      <c r="G77" s="16">
        <v>10244767.74</v>
      </c>
      <c r="H77" s="16">
        <v>9844950.5</v>
      </c>
      <c r="I77" s="105" t="s">
        <v>28</v>
      </c>
    </row>
    <row r="78" spans="1:9" ht="24" customHeight="1" x14ac:dyDescent="0.15">
      <c r="A78" s="146" t="s">
        <v>268</v>
      </c>
      <c r="B78" s="147"/>
      <c r="C78" s="41">
        <v>2660</v>
      </c>
      <c r="D78" s="41">
        <v>247</v>
      </c>
      <c r="E78" s="15"/>
      <c r="F78" s="16">
        <v>11890242.02</v>
      </c>
      <c r="G78" s="16">
        <v>1378926.42</v>
      </c>
      <c r="H78" s="16">
        <v>1426532.42</v>
      </c>
      <c r="I78" s="106"/>
    </row>
    <row r="79" spans="1:9" ht="24" customHeight="1" x14ac:dyDescent="0.15">
      <c r="A79" s="145" t="s">
        <v>158</v>
      </c>
      <c r="B79" s="145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2">G80+G81</f>
        <v>0</v>
      </c>
      <c r="H79" s="42">
        <f t="shared" si="12"/>
        <v>0</v>
      </c>
      <c r="I79" s="106"/>
    </row>
    <row r="80" spans="1:9" ht="24" customHeight="1" x14ac:dyDescent="0.15">
      <c r="A80" s="145" t="s">
        <v>161</v>
      </c>
      <c r="B80" s="145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06"/>
    </row>
    <row r="81" spans="1:9" ht="24" customHeight="1" x14ac:dyDescent="0.15">
      <c r="A81" s="145" t="s">
        <v>164</v>
      </c>
      <c r="B81" s="145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05" t="s">
        <v>28</v>
      </c>
    </row>
    <row r="82" spans="1:9" ht="36.75" customHeight="1" x14ac:dyDescent="0.15">
      <c r="A82" s="145" t="s">
        <v>167</v>
      </c>
      <c r="B82" s="145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3">G83+G84+G85</f>
        <v>0</v>
      </c>
      <c r="H82" s="42">
        <f t="shared" si="13"/>
        <v>0</v>
      </c>
      <c r="I82" s="105" t="s">
        <v>28</v>
      </c>
    </row>
    <row r="83" spans="1:9" ht="21" customHeight="1" x14ac:dyDescent="0.15">
      <c r="A83" s="145" t="s">
        <v>170</v>
      </c>
      <c r="B83" s="145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05" t="s">
        <v>28</v>
      </c>
    </row>
    <row r="84" spans="1:9" ht="10.5" customHeight="1" x14ac:dyDescent="0.15">
      <c r="A84" s="145" t="s">
        <v>172</v>
      </c>
      <c r="B84" s="145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05" t="s">
        <v>28</v>
      </c>
    </row>
    <row r="85" spans="1:9" ht="21" customHeight="1" x14ac:dyDescent="0.15">
      <c r="A85" s="145" t="s">
        <v>174</v>
      </c>
      <c r="B85" s="145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05" t="s">
        <v>28</v>
      </c>
    </row>
    <row r="86" spans="1:9" ht="10.5" customHeight="1" x14ac:dyDescent="0.15">
      <c r="A86" s="145" t="s">
        <v>176</v>
      </c>
      <c r="B86" s="145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4">G87+G88+G89+G90</f>
        <v>0</v>
      </c>
      <c r="H86" s="42">
        <f t="shared" si="14"/>
        <v>0</v>
      </c>
      <c r="I86" s="105" t="s">
        <v>28</v>
      </c>
    </row>
    <row r="87" spans="1:9" ht="10.5" customHeight="1" x14ac:dyDescent="0.15">
      <c r="A87" s="145" t="s">
        <v>178</v>
      </c>
      <c r="B87" s="145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05" t="s">
        <v>28</v>
      </c>
    </row>
    <row r="88" spans="1:9" ht="10.5" customHeight="1" x14ac:dyDescent="0.15">
      <c r="A88" s="145" t="s">
        <v>63</v>
      </c>
      <c r="B88" s="145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05" t="s">
        <v>28</v>
      </c>
    </row>
    <row r="89" spans="1:9" ht="21" customHeight="1" x14ac:dyDescent="0.15">
      <c r="A89" s="145" t="s">
        <v>65</v>
      </c>
      <c r="B89" s="145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05" t="s">
        <v>28</v>
      </c>
    </row>
    <row r="90" spans="1:9" ht="31.5" customHeight="1" x14ac:dyDescent="0.15">
      <c r="A90" s="145" t="s">
        <v>183</v>
      </c>
      <c r="B90" s="145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05" t="s">
        <v>28</v>
      </c>
    </row>
    <row r="93" spans="1:9" x14ac:dyDescent="0.15">
      <c r="B93" s="130" t="s">
        <v>185</v>
      </c>
      <c r="C93" s="130"/>
      <c r="D93" s="130"/>
      <c r="E93" s="130"/>
      <c r="F93" s="130"/>
      <c r="G93" s="130"/>
      <c r="H93" s="130"/>
      <c r="I93" s="130"/>
    </row>
    <row r="95" spans="1:9" x14ac:dyDescent="0.15">
      <c r="A95" s="140" t="s">
        <v>186</v>
      </c>
      <c r="B95" s="140" t="s">
        <v>20</v>
      </c>
      <c r="C95" s="140" t="s">
        <v>21</v>
      </c>
      <c r="D95" s="140" t="s">
        <v>187</v>
      </c>
      <c r="E95" s="140" t="s">
        <v>22</v>
      </c>
      <c r="F95" s="140" t="s">
        <v>24</v>
      </c>
      <c r="G95" s="140"/>
      <c r="H95" s="140"/>
    </row>
    <row r="96" spans="1:9" ht="32.25" customHeight="1" x14ac:dyDescent="0.15">
      <c r="A96" s="140"/>
      <c r="B96" s="140"/>
      <c r="C96" s="140"/>
      <c r="D96" s="140"/>
      <c r="E96" s="140"/>
      <c r="F96" s="15" t="s">
        <v>273</v>
      </c>
      <c r="G96" s="15" t="s">
        <v>275</v>
      </c>
      <c r="H96" s="15" t="s">
        <v>279</v>
      </c>
    </row>
    <row r="97" spans="1:8" x14ac:dyDescent="0.15">
      <c r="A97" s="105">
        <v>1</v>
      </c>
      <c r="B97" s="105">
        <v>2</v>
      </c>
      <c r="C97" s="105">
        <v>3</v>
      </c>
      <c r="D97" s="105">
        <v>4</v>
      </c>
      <c r="E97" s="105">
        <v>5</v>
      </c>
      <c r="F97" s="105">
        <v>6</v>
      </c>
      <c r="G97" s="105">
        <v>7</v>
      </c>
      <c r="H97" s="105">
        <v>8</v>
      </c>
    </row>
    <row r="98" spans="1:8" x14ac:dyDescent="0.15">
      <c r="A98" s="105" t="s">
        <v>28</v>
      </c>
      <c r="B98" s="1" t="s">
        <v>188</v>
      </c>
      <c r="C98" s="105" t="s">
        <v>189</v>
      </c>
      <c r="D98" s="105" t="s">
        <v>133</v>
      </c>
      <c r="E98" s="105"/>
      <c r="F98" s="11">
        <f>F99+F100+F101+F104</f>
        <v>30556650.960000001</v>
      </c>
      <c r="G98" s="11">
        <f>G99+G100+G101+G104</f>
        <v>11623694.16</v>
      </c>
      <c r="H98" s="11">
        <f>H99+H100+H101+H104</f>
        <v>11271482.92</v>
      </c>
    </row>
    <row r="99" spans="1:8" ht="31.5" x14ac:dyDescent="0.15">
      <c r="A99" s="105" t="s">
        <v>190</v>
      </c>
      <c r="B99" s="1" t="s">
        <v>191</v>
      </c>
      <c r="C99" s="105" t="s">
        <v>192</v>
      </c>
      <c r="D99" s="105" t="s">
        <v>133</v>
      </c>
      <c r="E99" s="105"/>
      <c r="F99" s="2"/>
      <c r="G99" s="2"/>
      <c r="H99" s="2"/>
    </row>
    <row r="100" spans="1:8" ht="42" x14ac:dyDescent="0.15">
      <c r="A100" s="105" t="s">
        <v>193</v>
      </c>
      <c r="B100" s="1" t="s">
        <v>194</v>
      </c>
      <c r="C100" s="105" t="s">
        <v>195</v>
      </c>
      <c r="D100" s="105" t="s">
        <v>133</v>
      </c>
      <c r="E100" s="105"/>
      <c r="F100" s="2"/>
      <c r="G100" s="2"/>
      <c r="H100" s="2"/>
    </row>
    <row r="101" spans="1:8" ht="31.5" x14ac:dyDescent="0.15">
      <c r="A101" s="105" t="s">
        <v>196</v>
      </c>
      <c r="B101" s="1" t="s">
        <v>197</v>
      </c>
      <c r="C101" s="105" t="s">
        <v>198</v>
      </c>
      <c r="D101" s="105" t="s">
        <v>133</v>
      </c>
      <c r="E101" s="105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105" t="s">
        <v>199</v>
      </c>
      <c r="B102" s="1" t="s">
        <v>200</v>
      </c>
      <c r="C102" s="105" t="s">
        <v>201</v>
      </c>
      <c r="D102" s="105" t="s">
        <v>133</v>
      </c>
      <c r="E102" s="105"/>
      <c r="F102" s="2"/>
      <c r="G102" s="2"/>
      <c r="H102" s="2"/>
    </row>
    <row r="103" spans="1:8" x14ac:dyDescent="0.15">
      <c r="A103" s="105" t="s">
        <v>202</v>
      </c>
      <c r="B103" s="1" t="s">
        <v>203</v>
      </c>
      <c r="C103" s="105" t="s">
        <v>204</v>
      </c>
      <c r="D103" s="105" t="s">
        <v>133</v>
      </c>
      <c r="E103" s="105"/>
      <c r="F103" s="2"/>
      <c r="G103" s="2"/>
      <c r="H103" s="2"/>
    </row>
    <row r="104" spans="1:8" ht="42" x14ac:dyDescent="0.15">
      <c r="A104" s="105" t="s">
        <v>205</v>
      </c>
      <c r="B104" s="1" t="s">
        <v>206</v>
      </c>
      <c r="C104" s="105" t="s">
        <v>207</v>
      </c>
      <c r="D104" s="105" t="s">
        <v>133</v>
      </c>
      <c r="E104" s="105"/>
      <c r="F104" s="11">
        <f>F105+F108+F111+F112+F115</f>
        <v>30556650.960000001</v>
      </c>
      <c r="G104" s="11">
        <f t="shared" ref="G104:H104" si="16">G105+G108+G111+G112+G115</f>
        <v>11623694.16</v>
      </c>
      <c r="H104" s="11">
        <f t="shared" si="16"/>
        <v>11271482.92</v>
      </c>
    </row>
    <row r="105" spans="1:8" ht="31.5" x14ac:dyDescent="0.15">
      <c r="A105" s="105" t="s">
        <v>208</v>
      </c>
      <c r="B105" s="1" t="s">
        <v>209</v>
      </c>
      <c r="C105" s="105" t="s">
        <v>210</v>
      </c>
      <c r="D105" s="105" t="s">
        <v>133</v>
      </c>
      <c r="E105" s="105"/>
      <c r="F105" s="11">
        <f>F106+F107</f>
        <v>30556650.960000001</v>
      </c>
      <c r="G105" s="11">
        <f t="shared" ref="G105:H105" si="17">G106+G107</f>
        <v>11623694.16</v>
      </c>
      <c r="H105" s="11">
        <f t="shared" si="17"/>
        <v>11271482.92</v>
      </c>
    </row>
    <row r="106" spans="1:8" x14ac:dyDescent="0.15">
      <c r="A106" s="105" t="s">
        <v>211</v>
      </c>
      <c r="B106" s="1" t="s">
        <v>200</v>
      </c>
      <c r="C106" s="105" t="s">
        <v>212</v>
      </c>
      <c r="D106" s="105" t="s">
        <v>133</v>
      </c>
      <c r="E106" s="105"/>
      <c r="F106" s="7">
        <f>F73</f>
        <v>30556650.960000001</v>
      </c>
      <c r="G106" s="7">
        <f>G73</f>
        <v>11623694.16</v>
      </c>
      <c r="H106" s="7">
        <f>H73</f>
        <v>11271482.92</v>
      </c>
    </row>
    <row r="107" spans="1:8" x14ac:dyDescent="0.15">
      <c r="A107" s="105" t="s">
        <v>213</v>
      </c>
      <c r="B107" s="1" t="s">
        <v>203</v>
      </c>
      <c r="C107" s="105" t="s">
        <v>214</v>
      </c>
      <c r="D107" s="105" t="s">
        <v>133</v>
      </c>
      <c r="E107" s="105"/>
      <c r="F107" s="2"/>
      <c r="G107" s="2"/>
      <c r="H107" s="2"/>
    </row>
    <row r="108" spans="1:8" ht="31.5" x14ac:dyDescent="0.15">
      <c r="A108" s="105" t="s">
        <v>215</v>
      </c>
      <c r="B108" s="1" t="s">
        <v>216</v>
      </c>
      <c r="C108" s="105" t="s">
        <v>217</v>
      </c>
      <c r="D108" s="105" t="s">
        <v>133</v>
      </c>
      <c r="E108" s="105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105" t="s">
        <v>218</v>
      </c>
      <c r="B109" s="1" t="s">
        <v>200</v>
      </c>
      <c r="C109" s="105" t="s">
        <v>219</v>
      </c>
      <c r="D109" s="105" t="s">
        <v>133</v>
      </c>
      <c r="E109" s="105"/>
      <c r="F109" s="2"/>
      <c r="G109" s="2"/>
      <c r="H109" s="2"/>
    </row>
    <row r="110" spans="1:8" x14ac:dyDescent="0.15">
      <c r="A110" s="105" t="s">
        <v>220</v>
      </c>
      <c r="B110" s="1" t="s">
        <v>203</v>
      </c>
      <c r="C110" s="105" t="s">
        <v>221</v>
      </c>
      <c r="D110" s="105" t="s">
        <v>133</v>
      </c>
      <c r="E110" s="105"/>
      <c r="F110" s="2"/>
      <c r="G110" s="2"/>
      <c r="H110" s="2"/>
    </row>
    <row r="111" spans="1:8" ht="21" x14ac:dyDescent="0.15">
      <c r="A111" s="105" t="s">
        <v>222</v>
      </c>
      <c r="B111" s="1" t="s">
        <v>223</v>
      </c>
      <c r="C111" s="105" t="s">
        <v>224</v>
      </c>
      <c r="D111" s="105" t="s">
        <v>133</v>
      </c>
      <c r="E111" s="105"/>
      <c r="F111" s="2"/>
      <c r="G111" s="2"/>
      <c r="H111" s="2"/>
    </row>
    <row r="112" spans="1:8" x14ac:dyDescent="0.15">
      <c r="A112" s="105" t="s">
        <v>225</v>
      </c>
      <c r="B112" s="1" t="s">
        <v>226</v>
      </c>
      <c r="C112" s="105" t="s">
        <v>227</v>
      </c>
      <c r="D112" s="105" t="s">
        <v>133</v>
      </c>
      <c r="E112" s="105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105" t="s">
        <v>228</v>
      </c>
      <c r="B113" s="1" t="s">
        <v>200</v>
      </c>
      <c r="C113" s="105" t="s">
        <v>229</v>
      </c>
      <c r="D113" s="105" t="s">
        <v>133</v>
      </c>
      <c r="E113" s="105"/>
      <c r="F113" s="2"/>
      <c r="G113" s="2"/>
      <c r="H113" s="2"/>
    </row>
    <row r="114" spans="1:8" x14ac:dyDescent="0.15">
      <c r="A114" s="105" t="s">
        <v>230</v>
      </c>
      <c r="B114" s="1" t="s">
        <v>203</v>
      </c>
      <c r="C114" s="105" t="s">
        <v>231</v>
      </c>
      <c r="D114" s="105" t="s">
        <v>133</v>
      </c>
      <c r="E114" s="105"/>
      <c r="F114" s="2"/>
      <c r="G114" s="2"/>
      <c r="H114" s="2"/>
    </row>
    <row r="115" spans="1:8" x14ac:dyDescent="0.15">
      <c r="A115" s="105" t="s">
        <v>232</v>
      </c>
      <c r="B115" s="1" t="s">
        <v>233</v>
      </c>
      <c r="C115" s="105" t="s">
        <v>234</v>
      </c>
      <c r="D115" s="105" t="s">
        <v>133</v>
      </c>
      <c r="E115" s="105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105" t="s">
        <v>235</v>
      </c>
      <c r="B116" s="1" t="s">
        <v>200</v>
      </c>
      <c r="C116" s="105" t="s">
        <v>236</v>
      </c>
      <c r="D116" s="105" t="s">
        <v>133</v>
      </c>
      <c r="E116" s="105"/>
      <c r="F116" s="2"/>
      <c r="G116" s="2"/>
      <c r="H116" s="2"/>
    </row>
    <row r="117" spans="1:8" x14ac:dyDescent="0.15">
      <c r="A117" s="105" t="s">
        <v>237</v>
      </c>
      <c r="B117" s="1" t="s">
        <v>203</v>
      </c>
      <c r="C117" s="105" t="s">
        <v>238</v>
      </c>
      <c r="D117" s="105" t="s">
        <v>133</v>
      </c>
      <c r="E117" s="105"/>
      <c r="F117" s="2"/>
      <c r="G117" s="2"/>
      <c r="H117" s="2"/>
    </row>
    <row r="118" spans="1:8" ht="42" x14ac:dyDescent="0.15">
      <c r="A118" s="105" t="s">
        <v>239</v>
      </c>
      <c r="B118" s="1" t="s">
        <v>240</v>
      </c>
      <c r="C118" s="105" t="s">
        <v>241</v>
      </c>
      <c r="D118" s="105" t="s">
        <v>133</v>
      </c>
      <c r="E118" s="105"/>
      <c r="F118" s="11">
        <f>F119+F120+F121</f>
        <v>30556650.960000001</v>
      </c>
      <c r="G118" s="11">
        <f t="shared" ref="G118:H118" si="21">G119+G120+G121</f>
        <v>11623694.16</v>
      </c>
      <c r="H118" s="11">
        <f t="shared" si="21"/>
        <v>11271482.92</v>
      </c>
    </row>
    <row r="119" spans="1:8" x14ac:dyDescent="0.15">
      <c r="A119" s="105" t="s">
        <v>242</v>
      </c>
      <c r="B119" s="1" t="s">
        <v>243</v>
      </c>
      <c r="C119" s="105" t="s">
        <v>244</v>
      </c>
      <c r="D119" s="15">
        <v>2024</v>
      </c>
      <c r="E119" s="105"/>
      <c r="F119" s="7">
        <f>F104</f>
        <v>30556650.960000001</v>
      </c>
      <c r="G119" s="7">
        <f t="shared" ref="G119:H119" si="22">G104</f>
        <v>11623694.16</v>
      </c>
      <c r="H119" s="7">
        <f t="shared" si="22"/>
        <v>11271482.92</v>
      </c>
    </row>
    <row r="120" spans="1:8" x14ac:dyDescent="0.15">
      <c r="A120" s="105" t="s">
        <v>245</v>
      </c>
      <c r="B120" s="1" t="s">
        <v>243</v>
      </c>
      <c r="C120" s="105" t="s">
        <v>246</v>
      </c>
      <c r="D120" s="15">
        <v>2025</v>
      </c>
      <c r="E120" s="105"/>
      <c r="F120" s="2"/>
      <c r="G120" s="2"/>
      <c r="H120" s="2"/>
    </row>
    <row r="121" spans="1:8" x14ac:dyDescent="0.15">
      <c r="A121" s="105" t="s">
        <v>247</v>
      </c>
      <c r="B121" s="1" t="s">
        <v>243</v>
      </c>
      <c r="C121" s="105" t="s">
        <v>248</v>
      </c>
      <c r="D121" s="15">
        <v>2026</v>
      </c>
      <c r="E121" s="105"/>
      <c r="F121" s="2"/>
      <c r="G121" s="2"/>
      <c r="H121" s="2"/>
    </row>
    <row r="122" spans="1:8" ht="42" x14ac:dyDescent="0.15">
      <c r="A122" s="105" t="s">
        <v>249</v>
      </c>
      <c r="B122" s="1" t="s">
        <v>250</v>
      </c>
      <c r="C122" s="105" t="s">
        <v>251</v>
      </c>
      <c r="D122" s="15" t="s">
        <v>133</v>
      </c>
      <c r="E122" s="105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105" t="s">
        <v>252</v>
      </c>
      <c r="B123" s="1" t="s">
        <v>243</v>
      </c>
      <c r="C123" s="105" t="s">
        <v>253</v>
      </c>
      <c r="D123" s="15">
        <v>2024</v>
      </c>
      <c r="E123" s="105"/>
      <c r="F123" s="2"/>
      <c r="G123" s="2"/>
      <c r="H123" s="2"/>
    </row>
    <row r="124" spans="1:8" x14ac:dyDescent="0.15">
      <c r="A124" s="105" t="s">
        <v>254</v>
      </c>
      <c r="B124" s="1" t="s">
        <v>243</v>
      </c>
      <c r="C124" s="105" t="s">
        <v>255</v>
      </c>
      <c r="D124" s="15">
        <v>2025</v>
      </c>
      <c r="E124" s="105"/>
      <c r="F124" s="2"/>
      <c r="G124" s="2"/>
      <c r="H124" s="2"/>
    </row>
    <row r="125" spans="1:8" x14ac:dyDescent="0.15">
      <c r="A125" s="105" t="s">
        <v>256</v>
      </c>
      <c r="B125" s="1" t="s">
        <v>243</v>
      </c>
      <c r="C125" s="105" t="s">
        <v>257</v>
      </c>
      <c r="D125" s="15">
        <v>2026</v>
      </c>
      <c r="E125" s="105"/>
      <c r="F125" s="2"/>
      <c r="G125" s="2"/>
      <c r="H125" s="2"/>
    </row>
    <row r="127" spans="1:8" x14ac:dyDescent="0.15">
      <c r="A127" s="142" t="s">
        <v>258</v>
      </c>
      <c r="B127" s="142"/>
      <c r="C127" s="143" t="s">
        <v>270</v>
      </c>
      <c r="D127" s="144"/>
      <c r="E127" s="104"/>
      <c r="F127" s="143" t="s">
        <v>271</v>
      </c>
      <c r="G127" s="144"/>
    </row>
    <row r="128" spans="1:8" x14ac:dyDescent="0.15">
      <c r="C128" s="141" t="s">
        <v>259</v>
      </c>
      <c r="D128" s="141"/>
      <c r="E128" s="101" t="s">
        <v>2</v>
      </c>
      <c r="F128" s="141" t="s">
        <v>3</v>
      </c>
      <c r="G128" s="141"/>
    </row>
    <row r="130" spans="1:7" x14ac:dyDescent="0.15">
      <c r="A130" s="142" t="s">
        <v>260</v>
      </c>
      <c r="B130" s="142"/>
      <c r="C130" s="143" t="s">
        <v>265</v>
      </c>
      <c r="D130" s="144"/>
      <c r="E130" s="103" t="s">
        <v>269</v>
      </c>
      <c r="F130" s="143" t="s">
        <v>266</v>
      </c>
      <c r="G130" s="144"/>
    </row>
    <row r="131" spans="1:7" ht="21" x14ac:dyDescent="0.15">
      <c r="C131" s="141" t="s">
        <v>259</v>
      </c>
      <c r="D131" s="141"/>
      <c r="E131" s="101" t="s">
        <v>261</v>
      </c>
      <c r="F131" s="141" t="s">
        <v>262</v>
      </c>
      <c r="G131" s="141"/>
    </row>
    <row r="132" spans="1:7" ht="10.5" customHeight="1" x14ac:dyDescent="0.15">
      <c r="A132" s="125" t="s">
        <v>319</v>
      </c>
      <c r="B132" s="125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AD030-D3F8-479B-8053-2BDEB1226939}">
  <sheetPr>
    <pageSetUpPr fitToPage="1"/>
  </sheetPr>
  <dimension ref="A1:I132"/>
  <sheetViews>
    <sheetView topLeftCell="A37" workbookViewId="0">
      <selection activeCell="F51" sqref="F51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0" t="s">
        <v>0</v>
      </c>
      <c r="H2" s="130"/>
      <c r="I2" s="130"/>
    </row>
    <row r="3" spans="2:9" ht="21" customHeight="1" x14ac:dyDescent="0.15">
      <c r="G3" s="131" t="s">
        <v>274</v>
      </c>
      <c r="H3" s="131"/>
      <c r="I3" s="131"/>
    </row>
    <row r="4" spans="2:9" ht="15" customHeight="1" x14ac:dyDescent="0.15">
      <c r="G4" s="132" t="s">
        <v>1</v>
      </c>
      <c r="H4" s="132"/>
      <c r="I4" s="132"/>
    </row>
    <row r="5" spans="2:9" ht="18" customHeight="1" x14ac:dyDescent="0.15">
      <c r="G5" s="109"/>
      <c r="H5" s="131" t="s">
        <v>272</v>
      </c>
      <c r="I5" s="131"/>
    </row>
    <row r="6" spans="2:9" ht="15" customHeight="1" x14ac:dyDescent="0.15">
      <c r="G6" s="110" t="s">
        <v>2</v>
      </c>
      <c r="H6" s="132" t="s">
        <v>3</v>
      </c>
      <c r="I6" s="132"/>
    </row>
    <row r="7" spans="2:9" ht="30" customHeight="1" x14ac:dyDescent="0.15">
      <c r="G7" s="125" t="s">
        <v>323</v>
      </c>
      <c r="H7" s="125"/>
      <c r="I7" s="125"/>
    </row>
    <row r="8" spans="2:9" ht="20.100000000000001" customHeight="1" x14ac:dyDescent="0.15">
      <c r="G8" s="125" t="s">
        <v>4</v>
      </c>
      <c r="H8" s="125"/>
      <c r="I8" s="125"/>
    </row>
    <row r="9" spans="2:9" ht="9.75" customHeight="1" x14ac:dyDescent="0.15"/>
    <row r="10" spans="2:9" ht="20.25" customHeight="1" x14ac:dyDescent="0.15">
      <c r="B10" s="126" t="s">
        <v>5</v>
      </c>
      <c r="C10" s="126"/>
      <c r="D10" s="126"/>
      <c r="E10" s="126"/>
      <c r="F10" s="126"/>
      <c r="G10" s="126"/>
      <c r="H10" s="12"/>
      <c r="I10" s="12"/>
    </row>
    <row r="11" spans="2:9" ht="30" customHeight="1" x14ac:dyDescent="0.15">
      <c r="B11" s="126" t="s">
        <v>280</v>
      </c>
      <c r="C11" s="126"/>
      <c r="D11" s="126"/>
      <c r="E11" s="126"/>
      <c r="F11" s="126"/>
      <c r="G11" s="126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7" t="s">
        <v>324</v>
      </c>
      <c r="E13" s="127"/>
      <c r="F13" s="127"/>
      <c r="G13" s="14" t="s">
        <v>8</v>
      </c>
      <c r="H13" s="15" t="s">
        <v>325</v>
      </c>
      <c r="I13" s="15"/>
    </row>
    <row r="14" spans="2:9" ht="18.75" customHeight="1" x14ac:dyDescent="0.15">
      <c r="G14" s="114" t="s">
        <v>9</v>
      </c>
      <c r="H14" s="6">
        <v>52302592</v>
      </c>
      <c r="I14" s="112"/>
    </row>
    <row r="15" spans="2:9" ht="26.25" customHeight="1" x14ac:dyDescent="0.15">
      <c r="B15" s="4" t="s">
        <v>10</v>
      </c>
      <c r="C15" s="128" t="s">
        <v>264</v>
      </c>
      <c r="D15" s="128"/>
      <c r="E15" s="128"/>
      <c r="F15" s="128"/>
      <c r="G15" s="114" t="s">
        <v>11</v>
      </c>
      <c r="H15" s="6">
        <v>504</v>
      </c>
      <c r="I15" s="112"/>
    </row>
    <row r="16" spans="2:9" ht="18.75" customHeight="1" x14ac:dyDescent="0.15">
      <c r="G16" s="114" t="s">
        <v>9</v>
      </c>
      <c r="H16" s="8">
        <v>52320518</v>
      </c>
      <c r="I16" s="112"/>
    </row>
    <row r="17" spans="1:9" ht="18.75" customHeight="1" x14ac:dyDescent="0.15">
      <c r="G17" s="114" t="s">
        <v>12</v>
      </c>
      <c r="H17" s="6">
        <v>5512004494</v>
      </c>
      <c r="I17" s="112"/>
    </row>
    <row r="18" spans="1:9" ht="30.75" customHeight="1" x14ac:dyDescent="0.15">
      <c r="B18" s="4" t="s">
        <v>13</v>
      </c>
      <c r="C18" s="129" t="s">
        <v>286</v>
      </c>
      <c r="D18" s="129"/>
      <c r="E18" s="129"/>
      <c r="F18" s="129"/>
      <c r="G18" s="114" t="s">
        <v>14</v>
      </c>
      <c r="H18" s="6">
        <v>551201001</v>
      </c>
      <c r="I18" s="11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14" t="s">
        <v>17</v>
      </c>
      <c r="H19" s="11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0" t="s">
        <v>19</v>
      </c>
      <c r="C21" s="130"/>
      <c r="D21" s="130"/>
      <c r="E21" s="130"/>
      <c r="F21" s="130"/>
      <c r="G21" s="130"/>
      <c r="H21" s="130"/>
    </row>
    <row r="22" spans="1:9" ht="18" customHeight="1" x14ac:dyDescent="0.15"/>
    <row r="23" spans="1:9" ht="19.5" customHeight="1" x14ac:dyDescent="0.15">
      <c r="A23" s="135" t="s">
        <v>20</v>
      </c>
      <c r="B23" s="135"/>
      <c r="C23" s="133" t="s">
        <v>21</v>
      </c>
      <c r="D23" s="133" t="s">
        <v>22</v>
      </c>
      <c r="E23" s="133" t="s">
        <v>23</v>
      </c>
      <c r="F23" s="133" t="s">
        <v>24</v>
      </c>
      <c r="G23" s="133"/>
      <c r="H23" s="133"/>
    </row>
    <row r="24" spans="1:9" ht="27" customHeight="1" x14ac:dyDescent="0.15">
      <c r="A24" s="135"/>
      <c r="B24" s="135"/>
      <c r="C24" s="133"/>
      <c r="D24" s="133"/>
      <c r="E24" s="133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33">
        <v>1</v>
      </c>
      <c r="B25" s="133"/>
      <c r="C25" s="111">
        <v>2</v>
      </c>
      <c r="D25" s="111">
        <v>3</v>
      </c>
      <c r="E25" s="111">
        <v>4</v>
      </c>
      <c r="F25" s="111">
        <v>5</v>
      </c>
      <c r="G25" s="111">
        <v>6</v>
      </c>
      <c r="H25" s="111">
        <v>7</v>
      </c>
    </row>
    <row r="26" spans="1:9" ht="16.5" customHeight="1" x14ac:dyDescent="0.15">
      <c r="A26" s="134" t="s">
        <v>25</v>
      </c>
      <c r="B26" s="134"/>
      <c r="C26" s="15" t="s">
        <v>26</v>
      </c>
      <c r="D26" s="15" t="s">
        <v>27</v>
      </c>
      <c r="E26" s="15" t="s">
        <v>27</v>
      </c>
      <c r="F26" s="42">
        <v>1131.1199999999999</v>
      </c>
      <c r="G26" s="10">
        <v>0</v>
      </c>
      <c r="H26" s="10">
        <v>0</v>
      </c>
      <c r="I26" s="112" t="s">
        <v>28</v>
      </c>
    </row>
    <row r="27" spans="1:9" ht="16.5" customHeight="1" x14ac:dyDescent="0.15">
      <c r="A27" s="134" t="s">
        <v>29</v>
      </c>
      <c r="B27" s="134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42">
        <f t="shared" ref="G27:H27" si="0">G26+G28-G46</f>
        <v>0</v>
      </c>
      <c r="H27" s="42">
        <f t="shared" si="0"/>
        <v>0</v>
      </c>
      <c r="I27" s="112" t="s">
        <v>28</v>
      </c>
    </row>
    <row r="28" spans="1:9" ht="16.5" customHeight="1" x14ac:dyDescent="0.15">
      <c r="A28" s="134" t="s">
        <v>31</v>
      </c>
      <c r="B28" s="134"/>
      <c r="C28" s="15" t="s">
        <v>32</v>
      </c>
      <c r="D28" s="15"/>
      <c r="E28" s="15"/>
      <c r="F28" s="42">
        <f>F29+F30+F34+F35+F39+F40+F41</f>
        <v>90714045.099999994</v>
      </c>
      <c r="G28" s="10">
        <f t="shared" ref="G28:H28" si="1">G29+G30+G34+G35+G39+G40</f>
        <v>59136188.980000004</v>
      </c>
      <c r="H28" s="10">
        <f t="shared" si="1"/>
        <v>58671244.909999996</v>
      </c>
      <c r="I28" s="112" t="s">
        <v>28</v>
      </c>
    </row>
    <row r="29" spans="1:9" ht="21.75" customHeight="1" x14ac:dyDescent="0.15">
      <c r="A29" s="134" t="s">
        <v>33</v>
      </c>
      <c r="B29" s="134"/>
      <c r="C29" s="43" t="s">
        <v>34</v>
      </c>
      <c r="D29" s="15" t="s">
        <v>35</v>
      </c>
      <c r="E29" s="15"/>
      <c r="F29" s="16">
        <v>0</v>
      </c>
      <c r="G29" s="7"/>
      <c r="H29" s="7"/>
      <c r="I29" s="112" t="s">
        <v>28</v>
      </c>
    </row>
    <row r="30" spans="1:9" ht="18.75" customHeight="1" x14ac:dyDescent="0.15">
      <c r="A30" s="134" t="s">
        <v>36</v>
      </c>
      <c r="B30" s="134"/>
      <c r="C30" s="43" t="s">
        <v>37</v>
      </c>
      <c r="D30" s="15" t="s">
        <v>38</v>
      </c>
      <c r="E30" s="15"/>
      <c r="F30" s="42">
        <f>F31+F32+F33</f>
        <v>79535603.530000001</v>
      </c>
      <c r="G30" s="10">
        <f t="shared" ref="G30:H30" si="2">G31+G32+G33</f>
        <v>50715932.740000002</v>
      </c>
      <c r="H30" s="10">
        <f t="shared" si="2"/>
        <v>50830296.939999998</v>
      </c>
      <c r="I30" s="112" t="s">
        <v>28</v>
      </c>
    </row>
    <row r="31" spans="1:9" ht="46.5" customHeight="1" x14ac:dyDescent="0.15">
      <c r="A31" s="134" t="s">
        <v>39</v>
      </c>
      <c r="B31" s="134"/>
      <c r="C31" s="15" t="s">
        <v>40</v>
      </c>
      <c r="D31" s="15" t="s">
        <v>38</v>
      </c>
      <c r="E31" s="15"/>
      <c r="F31" s="44">
        <v>79535603.530000001</v>
      </c>
      <c r="G31" s="7">
        <v>50715932.740000002</v>
      </c>
      <c r="H31" s="7">
        <v>50830296.939999998</v>
      </c>
      <c r="I31" s="112" t="s">
        <v>28</v>
      </c>
    </row>
    <row r="32" spans="1:9" ht="34.5" customHeight="1" x14ac:dyDescent="0.15">
      <c r="A32" s="134" t="s">
        <v>41</v>
      </c>
      <c r="B32" s="134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12" t="s">
        <v>28</v>
      </c>
    </row>
    <row r="33" spans="1:9" ht="21.75" customHeight="1" x14ac:dyDescent="0.15">
      <c r="A33" s="136" t="s">
        <v>263</v>
      </c>
      <c r="B33" s="134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111"/>
    </row>
    <row r="34" spans="1:9" ht="19.5" customHeight="1" x14ac:dyDescent="0.15">
      <c r="A34" s="134" t="s">
        <v>43</v>
      </c>
      <c r="B34" s="134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112" t="s">
        <v>28</v>
      </c>
    </row>
    <row r="35" spans="1:9" ht="19.5" customHeight="1" x14ac:dyDescent="0.15">
      <c r="A35" s="134" t="s">
        <v>46</v>
      </c>
      <c r="B35" s="134"/>
      <c r="C35" s="43" t="s">
        <v>47</v>
      </c>
      <c r="D35" s="15" t="s">
        <v>48</v>
      </c>
      <c r="E35" s="15"/>
      <c r="F35" s="42">
        <f t="shared" ref="F35:H35" si="3">F36+F37+F38</f>
        <v>11178441.57</v>
      </c>
      <c r="G35" s="10">
        <f t="shared" si="3"/>
        <v>8420256.2400000002</v>
      </c>
      <c r="H35" s="10">
        <f t="shared" si="3"/>
        <v>7840947.9699999997</v>
      </c>
      <c r="I35" s="112" t="s">
        <v>28</v>
      </c>
    </row>
    <row r="36" spans="1:9" ht="19.5" customHeight="1" x14ac:dyDescent="0.15">
      <c r="A36" s="134" t="s">
        <v>49</v>
      </c>
      <c r="B36" s="134"/>
      <c r="C36" s="15" t="s">
        <v>50</v>
      </c>
      <c r="D36" s="15" t="s">
        <v>48</v>
      </c>
      <c r="E36" s="15"/>
      <c r="F36" s="44">
        <v>11178441.57</v>
      </c>
      <c r="G36" s="7">
        <v>8420256.2400000002</v>
      </c>
      <c r="H36" s="7">
        <v>7840947.9699999997</v>
      </c>
      <c r="I36" s="112" t="s">
        <v>28</v>
      </c>
    </row>
    <row r="37" spans="1:9" ht="19.5" customHeight="1" x14ac:dyDescent="0.15">
      <c r="A37" s="134" t="s">
        <v>51</v>
      </c>
      <c r="B37" s="134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12" t="s">
        <v>28</v>
      </c>
    </row>
    <row r="38" spans="1:9" ht="19.5" customHeight="1" x14ac:dyDescent="0.15">
      <c r="A38" s="136" t="s">
        <v>263</v>
      </c>
      <c r="B38" s="134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11"/>
    </row>
    <row r="39" spans="1:9" ht="19.5" customHeight="1" x14ac:dyDescent="0.15">
      <c r="A39" s="134" t="s">
        <v>53</v>
      </c>
      <c r="B39" s="134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112" t="s">
        <v>28</v>
      </c>
    </row>
    <row r="40" spans="1:9" ht="19.5" customHeight="1" x14ac:dyDescent="0.15">
      <c r="A40" s="134" t="s">
        <v>56</v>
      </c>
      <c r="B40" s="134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112" t="s">
        <v>28</v>
      </c>
    </row>
    <row r="41" spans="1:9" ht="19.5" customHeight="1" x14ac:dyDescent="0.15">
      <c r="A41" s="134" t="s">
        <v>58</v>
      </c>
      <c r="B41" s="134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112" t="s">
        <v>28</v>
      </c>
    </row>
    <row r="42" spans="1:9" ht="35.25" customHeight="1" x14ac:dyDescent="0.15">
      <c r="A42" s="134" t="s">
        <v>60</v>
      </c>
      <c r="B42" s="134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12" t="s">
        <v>28</v>
      </c>
    </row>
    <row r="43" spans="1:9" ht="35.25" customHeight="1" x14ac:dyDescent="0.15">
      <c r="A43" s="134" t="s">
        <v>63</v>
      </c>
      <c r="B43" s="134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12" t="s">
        <v>28</v>
      </c>
    </row>
    <row r="44" spans="1:9" ht="22.5" customHeight="1" x14ac:dyDescent="0.15">
      <c r="A44" s="134" t="s">
        <v>65</v>
      </c>
      <c r="B44" s="134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112" t="s">
        <v>28</v>
      </c>
    </row>
    <row r="45" spans="1:9" ht="27.75" customHeight="1" x14ac:dyDescent="0.15">
      <c r="A45" s="134" t="s">
        <v>67</v>
      </c>
      <c r="B45" s="134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112" t="s">
        <v>28</v>
      </c>
    </row>
    <row r="46" spans="1:9" ht="18" customHeight="1" x14ac:dyDescent="0.15">
      <c r="A46" s="134" t="s">
        <v>69</v>
      </c>
      <c r="B46" s="134"/>
      <c r="C46" s="111" t="s">
        <v>70</v>
      </c>
      <c r="D46" s="111" t="s">
        <v>27</v>
      </c>
      <c r="E46" s="111"/>
      <c r="F46" s="10">
        <f>F47+F57+F63+F67+F71+F73</f>
        <v>90715176.219999999</v>
      </c>
      <c r="G46" s="10">
        <f t="shared" ref="G46:H46" si="4">G47+G57+G63+G67+G71+G73</f>
        <v>59136188.980000004</v>
      </c>
      <c r="H46" s="10">
        <f t="shared" si="4"/>
        <v>58671244.910000004</v>
      </c>
      <c r="I46" s="112" t="s">
        <v>28</v>
      </c>
    </row>
    <row r="47" spans="1:9" ht="26.25" customHeight="1" x14ac:dyDescent="0.15">
      <c r="A47" s="134" t="s">
        <v>71</v>
      </c>
      <c r="B47" s="134"/>
      <c r="C47" s="111" t="s">
        <v>72</v>
      </c>
      <c r="D47" s="111" t="s">
        <v>27</v>
      </c>
      <c r="E47" s="111"/>
      <c r="F47" s="10">
        <f>F48+F49+F50+F51+F54+F55+F56</f>
        <v>62343350.290000007</v>
      </c>
      <c r="G47" s="10">
        <f t="shared" ref="G47:H47" si="5">G48+G49+G50+G51+G54+G55+G56</f>
        <v>47473690.82</v>
      </c>
      <c r="H47" s="10">
        <f t="shared" si="5"/>
        <v>47360957.990000002</v>
      </c>
      <c r="I47" s="112" t="s">
        <v>28</v>
      </c>
    </row>
    <row r="48" spans="1:9" ht="24" customHeight="1" x14ac:dyDescent="0.15">
      <c r="A48" s="134" t="s">
        <v>73</v>
      </c>
      <c r="B48" s="134"/>
      <c r="C48" s="111" t="s">
        <v>74</v>
      </c>
      <c r="D48" s="111" t="s">
        <v>75</v>
      </c>
      <c r="E48" s="111"/>
      <c r="F48" s="7">
        <v>47623541.340000004</v>
      </c>
      <c r="G48" s="7">
        <v>36565724.509999998</v>
      </c>
      <c r="H48" s="7">
        <v>36481924.130000003</v>
      </c>
      <c r="I48" s="112" t="s">
        <v>28</v>
      </c>
    </row>
    <row r="49" spans="1:9" ht="17.25" customHeight="1" x14ac:dyDescent="0.15">
      <c r="A49" s="134" t="s">
        <v>76</v>
      </c>
      <c r="B49" s="134"/>
      <c r="C49" s="111" t="s">
        <v>77</v>
      </c>
      <c r="D49" s="111" t="s">
        <v>78</v>
      </c>
      <c r="E49" s="111"/>
      <c r="F49" s="7">
        <v>0</v>
      </c>
      <c r="G49" s="7">
        <v>0</v>
      </c>
      <c r="H49" s="7">
        <v>0</v>
      </c>
      <c r="I49" s="112" t="s">
        <v>28</v>
      </c>
    </row>
    <row r="50" spans="1:9" ht="33" customHeight="1" x14ac:dyDescent="0.15">
      <c r="A50" s="134" t="s">
        <v>79</v>
      </c>
      <c r="B50" s="134"/>
      <c r="C50" s="111" t="s">
        <v>80</v>
      </c>
      <c r="D50" s="111" t="s">
        <v>81</v>
      </c>
      <c r="E50" s="111"/>
      <c r="F50" s="7">
        <v>273785.36</v>
      </c>
      <c r="G50" s="7">
        <v>0</v>
      </c>
      <c r="H50" s="7">
        <v>0</v>
      </c>
      <c r="I50" s="112" t="s">
        <v>28</v>
      </c>
    </row>
    <row r="51" spans="1:9" ht="28.5" customHeight="1" x14ac:dyDescent="0.15">
      <c r="A51" s="134" t="s">
        <v>82</v>
      </c>
      <c r="B51" s="134"/>
      <c r="C51" s="111" t="s">
        <v>83</v>
      </c>
      <c r="D51" s="111" t="s">
        <v>84</v>
      </c>
      <c r="E51" s="111"/>
      <c r="F51" s="10">
        <f>F52+F53</f>
        <v>14446023.59</v>
      </c>
      <c r="G51" s="10">
        <f t="shared" ref="G51:H51" si="6">G52+G53</f>
        <v>10907966.310000001</v>
      </c>
      <c r="H51" s="10">
        <f t="shared" si="6"/>
        <v>10879033.859999999</v>
      </c>
      <c r="I51" s="112" t="s">
        <v>28</v>
      </c>
    </row>
    <row r="52" spans="1:9" ht="24" customHeight="1" x14ac:dyDescent="0.15">
      <c r="A52" s="134" t="s">
        <v>85</v>
      </c>
      <c r="B52" s="134"/>
      <c r="C52" s="111" t="s">
        <v>86</v>
      </c>
      <c r="D52" s="111" t="s">
        <v>84</v>
      </c>
      <c r="E52" s="111"/>
      <c r="F52" s="7">
        <v>14446023.59</v>
      </c>
      <c r="G52" s="7">
        <v>10907966.310000001</v>
      </c>
      <c r="H52" s="7">
        <v>10879033.859999999</v>
      </c>
      <c r="I52" s="112" t="s">
        <v>28</v>
      </c>
    </row>
    <row r="53" spans="1:9" ht="17.25" customHeight="1" x14ac:dyDescent="0.15">
      <c r="A53" s="134" t="s">
        <v>87</v>
      </c>
      <c r="B53" s="134"/>
      <c r="C53" s="111" t="s">
        <v>88</v>
      </c>
      <c r="D53" s="111" t="s">
        <v>84</v>
      </c>
      <c r="E53" s="111"/>
      <c r="F53" s="7">
        <v>0</v>
      </c>
      <c r="G53" s="7">
        <v>0</v>
      </c>
      <c r="H53" s="7">
        <v>0</v>
      </c>
      <c r="I53" s="112" t="s">
        <v>28</v>
      </c>
    </row>
    <row r="54" spans="1:9" ht="24.75" customHeight="1" x14ac:dyDescent="0.15">
      <c r="A54" s="134" t="s">
        <v>89</v>
      </c>
      <c r="B54" s="134"/>
      <c r="C54" s="111" t="s">
        <v>90</v>
      </c>
      <c r="D54" s="111" t="s">
        <v>91</v>
      </c>
      <c r="E54" s="111"/>
      <c r="F54" s="7">
        <v>0</v>
      </c>
      <c r="G54" s="7">
        <v>0</v>
      </c>
      <c r="H54" s="7">
        <v>0</v>
      </c>
      <c r="I54" s="112" t="s">
        <v>28</v>
      </c>
    </row>
    <row r="55" spans="1:9" ht="27" customHeight="1" x14ac:dyDescent="0.15">
      <c r="A55" s="134" t="s">
        <v>92</v>
      </c>
      <c r="B55" s="134"/>
      <c r="C55" s="111" t="s">
        <v>93</v>
      </c>
      <c r="D55" s="111" t="s">
        <v>94</v>
      </c>
      <c r="E55" s="111"/>
      <c r="F55" s="7">
        <v>0</v>
      </c>
      <c r="G55" s="7">
        <v>0</v>
      </c>
      <c r="H55" s="7">
        <v>0</v>
      </c>
      <c r="I55" s="112" t="s">
        <v>28</v>
      </c>
    </row>
    <row r="56" spans="1:9" ht="26.25" customHeight="1" x14ac:dyDescent="0.15">
      <c r="A56" s="134" t="s">
        <v>95</v>
      </c>
      <c r="B56" s="134"/>
      <c r="C56" s="111" t="s">
        <v>96</v>
      </c>
      <c r="D56" s="111" t="s">
        <v>97</v>
      </c>
      <c r="E56" s="111"/>
      <c r="F56" s="7">
        <v>0</v>
      </c>
      <c r="G56" s="7">
        <v>0</v>
      </c>
      <c r="H56" s="7">
        <v>0</v>
      </c>
      <c r="I56" s="112" t="s">
        <v>28</v>
      </c>
    </row>
    <row r="57" spans="1:9" ht="24.75" customHeight="1" x14ac:dyDescent="0.15">
      <c r="A57" s="134" t="s">
        <v>98</v>
      </c>
      <c r="B57" s="134"/>
      <c r="C57" s="111" t="s">
        <v>99</v>
      </c>
      <c r="D57" s="111" t="s">
        <v>100</v>
      </c>
      <c r="E57" s="111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112" t="s">
        <v>28</v>
      </c>
    </row>
    <row r="58" spans="1:9" ht="33.75" customHeight="1" x14ac:dyDescent="0.15">
      <c r="A58" s="134" t="s">
        <v>101</v>
      </c>
      <c r="B58" s="134"/>
      <c r="C58" s="111" t="s">
        <v>102</v>
      </c>
      <c r="D58" s="111" t="s">
        <v>103</v>
      </c>
      <c r="E58" s="111"/>
      <c r="F58" s="7">
        <v>0</v>
      </c>
      <c r="G58" s="7">
        <v>0</v>
      </c>
      <c r="H58" s="7">
        <v>0</v>
      </c>
      <c r="I58" s="112" t="s">
        <v>28</v>
      </c>
    </row>
    <row r="59" spans="1:9" ht="41.25" customHeight="1" x14ac:dyDescent="0.15">
      <c r="A59" s="134" t="s">
        <v>104</v>
      </c>
      <c r="B59" s="134"/>
      <c r="C59" s="111" t="s">
        <v>105</v>
      </c>
      <c r="D59" s="111" t="s">
        <v>106</v>
      </c>
      <c r="E59" s="111"/>
      <c r="F59" s="7">
        <v>0</v>
      </c>
      <c r="G59" s="7">
        <v>0</v>
      </c>
      <c r="H59" s="7">
        <v>0</v>
      </c>
      <c r="I59" s="112" t="s">
        <v>28</v>
      </c>
    </row>
    <row r="60" spans="1:9" ht="33.75" customHeight="1" x14ac:dyDescent="0.15">
      <c r="A60" s="134" t="s">
        <v>107</v>
      </c>
      <c r="B60" s="134"/>
      <c r="C60" s="111" t="s">
        <v>108</v>
      </c>
      <c r="D60" s="111" t="s">
        <v>109</v>
      </c>
      <c r="E60" s="111"/>
      <c r="F60" s="7">
        <v>0</v>
      </c>
      <c r="G60" s="7">
        <v>0</v>
      </c>
      <c r="H60" s="7">
        <v>0</v>
      </c>
      <c r="I60" s="112" t="s">
        <v>28</v>
      </c>
    </row>
    <row r="61" spans="1:9" ht="46.5" customHeight="1" x14ac:dyDescent="0.15">
      <c r="A61" s="134" t="s">
        <v>110</v>
      </c>
      <c r="B61" s="134"/>
      <c r="C61" s="111" t="s">
        <v>111</v>
      </c>
      <c r="D61" s="111" t="s">
        <v>112</v>
      </c>
      <c r="E61" s="111"/>
      <c r="F61" s="7">
        <v>0</v>
      </c>
      <c r="G61" s="7">
        <v>0</v>
      </c>
      <c r="H61" s="7">
        <v>0</v>
      </c>
      <c r="I61" s="112" t="s">
        <v>28</v>
      </c>
    </row>
    <row r="62" spans="1:9" ht="24.75" customHeight="1" x14ac:dyDescent="0.15">
      <c r="A62" s="134" t="s">
        <v>113</v>
      </c>
      <c r="B62" s="134"/>
      <c r="C62" s="111" t="s">
        <v>114</v>
      </c>
      <c r="D62" s="111" t="s">
        <v>115</v>
      </c>
      <c r="E62" s="111"/>
      <c r="F62" s="7">
        <v>0</v>
      </c>
      <c r="G62" s="7">
        <v>0</v>
      </c>
      <c r="H62" s="7">
        <v>0</v>
      </c>
      <c r="I62" s="112" t="s">
        <v>28</v>
      </c>
    </row>
    <row r="63" spans="1:9" ht="19.5" customHeight="1" x14ac:dyDescent="0.15">
      <c r="A63" s="134" t="s">
        <v>116</v>
      </c>
      <c r="B63" s="134"/>
      <c r="C63" s="111" t="s">
        <v>117</v>
      </c>
      <c r="D63" s="111" t="s">
        <v>118</v>
      </c>
      <c r="E63" s="111"/>
      <c r="F63" s="10">
        <f>F64+F65+F66</f>
        <v>163108.41999999998</v>
      </c>
      <c r="G63" s="10">
        <f t="shared" ref="G63:H63" si="8">G64+G65+G66</f>
        <v>38804</v>
      </c>
      <c r="H63" s="10">
        <f t="shared" si="8"/>
        <v>38804</v>
      </c>
      <c r="I63" s="112" t="s">
        <v>28</v>
      </c>
    </row>
    <row r="64" spans="1:9" ht="24" customHeight="1" x14ac:dyDescent="0.15">
      <c r="A64" s="134" t="s">
        <v>119</v>
      </c>
      <c r="B64" s="134"/>
      <c r="C64" s="111" t="s">
        <v>120</v>
      </c>
      <c r="D64" s="111" t="s">
        <v>121</v>
      </c>
      <c r="E64" s="111"/>
      <c r="F64" s="7">
        <v>25428</v>
      </c>
      <c r="G64" s="7">
        <v>26168</v>
      </c>
      <c r="H64" s="7">
        <v>26168</v>
      </c>
      <c r="I64" s="112" t="s">
        <v>28</v>
      </c>
    </row>
    <row r="65" spans="1:9" ht="24" customHeight="1" x14ac:dyDescent="0.15">
      <c r="A65" s="134" t="s">
        <v>122</v>
      </c>
      <c r="B65" s="134"/>
      <c r="C65" s="111" t="s">
        <v>123</v>
      </c>
      <c r="D65" s="111" t="s">
        <v>124</v>
      </c>
      <c r="E65" s="111"/>
      <c r="F65" s="7">
        <v>12636</v>
      </c>
      <c r="G65" s="7">
        <v>12636</v>
      </c>
      <c r="H65" s="7">
        <v>12636</v>
      </c>
      <c r="I65" s="112" t="s">
        <v>28</v>
      </c>
    </row>
    <row r="66" spans="1:9" ht="22.5" customHeight="1" x14ac:dyDescent="0.15">
      <c r="A66" s="134" t="s">
        <v>125</v>
      </c>
      <c r="B66" s="134"/>
      <c r="C66" s="111" t="s">
        <v>126</v>
      </c>
      <c r="D66" s="111" t="s">
        <v>127</v>
      </c>
      <c r="E66" s="111"/>
      <c r="F66" s="7">
        <v>125044.42</v>
      </c>
      <c r="G66" s="7">
        <v>0</v>
      </c>
      <c r="H66" s="7">
        <v>0</v>
      </c>
      <c r="I66" s="112" t="s">
        <v>28</v>
      </c>
    </row>
    <row r="67" spans="1:9" ht="18.75" customHeight="1" x14ac:dyDescent="0.15">
      <c r="A67" s="134" t="s">
        <v>128</v>
      </c>
      <c r="B67" s="134"/>
      <c r="C67" s="111" t="s">
        <v>129</v>
      </c>
      <c r="D67" s="111" t="s">
        <v>27</v>
      </c>
      <c r="E67" s="111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112" t="s">
        <v>28</v>
      </c>
    </row>
    <row r="68" spans="1:9" ht="22.5" customHeight="1" x14ac:dyDescent="0.15">
      <c r="A68" s="134" t="s">
        <v>130</v>
      </c>
      <c r="B68" s="134"/>
      <c r="C68" s="111" t="s">
        <v>131</v>
      </c>
      <c r="D68" s="111" t="s">
        <v>132</v>
      </c>
      <c r="E68" s="111"/>
      <c r="F68" s="7">
        <v>0</v>
      </c>
      <c r="G68" s="7">
        <v>0</v>
      </c>
      <c r="H68" s="7">
        <v>0</v>
      </c>
      <c r="I68" s="112" t="s">
        <v>28</v>
      </c>
    </row>
    <row r="69" spans="1:9" ht="19.5" customHeight="1" x14ac:dyDescent="0.15">
      <c r="A69" s="134" t="s">
        <v>134</v>
      </c>
      <c r="B69" s="134"/>
      <c r="C69" s="111" t="s">
        <v>135</v>
      </c>
      <c r="D69" s="111" t="s">
        <v>136</v>
      </c>
      <c r="E69" s="111"/>
      <c r="F69" s="7">
        <v>0</v>
      </c>
      <c r="G69" s="7">
        <v>0</v>
      </c>
      <c r="H69" s="7">
        <v>0</v>
      </c>
      <c r="I69" s="112" t="s">
        <v>28</v>
      </c>
    </row>
    <row r="70" spans="1:9" ht="27.75" customHeight="1" x14ac:dyDescent="0.15">
      <c r="A70" s="134" t="s">
        <v>137</v>
      </c>
      <c r="B70" s="134"/>
      <c r="C70" s="111" t="s">
        <v>138</v>
      </c>
      <c r="D70" s="111" t="s">
        <v>139</v>
      </c>
      <c r="E70" s="111"/>
      <c r="F70" s="7">
        <v>0</v>
      </c>
      <c r="G70" s="7">
        <v>0</v>
      </c>
      <c r="H70" s="7">
        <v>0</v>
      </c>
      <c r="I70" s="112" t="s">
        <v>28</v>
      </c>
    </row>
    <row r="71" spans="1:9" ht="18" customHeight="1" x14ac:dyDescent="0.15">
      <c r="A71" s="134" t="s">
        <v>140</v>
      </c>
      <c r="B71" s="134"/>
      <c r="C71" s="111" t="s">
        <v>141</v>
      </c>
      <c r="D71" s="111" t="s">
        <v>27</v>
      </c>
      <c r="E71" s="111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112" t="s">
        <v>28</v>
      </c>
    </row>
    <row r="72" spans="1:9" ht="33" customHeight="1" x14ac:dyDescent="0.15">
      <c r="A72" s="134" t="s">
        <v>142</v>
      </c>
      <c r="B72" s="134"/>
      <c r="C72" s="111" t="s">
        <v>143</v>
      </c>
      <c r="D72" s="111" t="s">
        <v>144</v>
      </c>
      <c r="E72" s="111"/>
      <c r="F72" s="7">
        <v>0</v>
      </c>
      <c r="G72" s="7">
        <v>0</v>
      </c>
      <c r="H72" s="7">
        <v>0</v>
      </c>
      <c r="I72" s="112" t="s">
        <v>28</v>
      </c>
    </row>
    <row r="73" spans="1:9" ht="18" customHeight="1" x14ac:dyDescent="0.15">
      <c r="A73" s="145" t="s">
        <v>145</v>
      </c>
      <c r="B73" s="145"/>
      <c r="C73" s="41" t="s">
        <v>146</v>
      </c>
      <c r="D73" s="15" t="s">
        <v>27</v>
      </c>
      <c r="E73" s="15"/>
      <c r="F73" s="42">
        <f>F74+F75+F76+F77+F78+F79</f>
        <v>28208717.509999998</v>
      </c>
      <c r="G73" s="42">
        <f t="shared" ref="G73:H73" si="11">G74+G75+G76+G77+G78+G79</f>
        <v>11623694.16</v>
      </c>
      <c r="H73" s="42">
        <f t="shared" si="11"/>
        <v>11271482.92</v>
      </c>
      <c r="I73" s="112" t="s">
        <v>28</v>
      </c>
    </row>
    <row r="74" spans="1:9" ht="21.75" customHeight="1" x14ac:dyDescent="0.15">
      <c r="A74" s="145" t="s">
        <v>147</v>
      </c>
      <c r="B74" s="145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12" t="s">
        <v>28</v>
      </c>
    </row>
    <row r="75" spans="1:9" ht="26.25" customHeight="1" x14ac:dyDescent="0.15">
      <c r="A75" s="145" t="s">
        <v>150</v>
      </c>
      <c r="B75" s="145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12" t="s">
        <v>28</v>
      </c>
    </row>
    <row r="76" spans="1:9" ht="21.75" customHeight="1" x14ac:dyDescent="0.15">
      <c r="A76" s="145" t="s">
        <v>153</v>
      </c>
      <c r="B76" s="145"/>
      <c r="C76" s="41" t="s">
        <v>154</v>
      </c>
      <c r="D76" s="41" t="s">
        <v>155</v>
      </c>
      <c r="E76" s="15"/>
      <c r="F76" s="16">
        <v>1408723</v>
      </c>
      <c r="G76" s="16">
        <v>0</v>
      </c>
      <c r="H76" s="16">
        <v>0</v>
      </c>
      <c r="I76" s="112" t="s">
        <v>28</v>
      </c>
    </row>
    <row r="77" spans="1:9" ht="24" customHeight="1" x14ac:dyDescent="0.15">
      <c r="A77" s="145" t="s">
        <v>156</v>
      </c>
      <c r="B77" s="145"/>
      <c r="C77" s="41" t="s">
        <v>157</v>
      </c>
      <c r="D77" s="41">
        <v>244</v>
      </c>
      <c r="E77" s="15"/>
      <c r="F77" s="16">
        <v>16994078.469999999</v>
      </c>
      <c r="G77" s="16">
        <v>10244767.74</v>
      </c>
      <c r="H77" s="16">
        <v>9844950.5</v>
      </c>
      <c r="I77" s="112" t="s">
        <v>28</v>
      </c>
    </row>
    <row r="78" spans="1:9" ht="24" customHeight="1" x14ac:dyDescent="0.15">
      <c r="A78" s="146" t="s">
        <v>268</v>
      </c>
      <c r="B78" s="147"/>
      <c r="C78" s="41">
        <v>2660</v>
      </c>
      <c r="D78" s="41">
        <v>247</v>
      </c>
      <c r="E78" s="15"/>
      <c r="F78" s="16">
        <v>9805916.0399999991</v>
      </c>
      <c r="G78" s="16">
        <v>1378926.42</v>
      </c>
      <c r="H78" s="16">
        <v>1426532.42</v>
      </c>
      <c r="I78" s="111"/>
    </row>
    <row r="79" spans="1:9" ht="24" customHeight="1" x14ac:dyDescent="0.15">
      <c r="A79" s="145" t="s">
        <v>158</v>
      </c>
      <c r="B79" s="145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2">G80+G81</f>
        <v>0</v>
      </c>
      <c r="H79" s="42">
        <f t="shared" si="12"/>
        <v>0</v>
      </c>
      <c r="I79" s="111"/>
    </row>
    <row r="80" spans="1:9" ht="24" customHeight="1" x14ac:dyDescent="0.15">
      <c r="A80" s="145" t="s">
        <v>161</v>
      </c>
      <c r="B80" s="145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11"/>
    </row>
    <row r="81" spans="1:9" ht="24" customHeight="1" x14ac:dyDescent="0.15">
      <c r="A81" s="145" t="s">
        <v>164</v>
      </c>
      <c r="B81" s="145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12" t="s">
        <v>28</v>
      </c>
    </row>
    <row r="82" spans="1:9" ht="36.75" customHeight="1" x14ac:dyDescent="0.15">
      <c r="A82" s="145" t="s">
        <v>167</v>
      </c>
      <c r="B82" s="145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3">G83+G84+G85</f>
        <v>0</v>
      </c>
      <c r="H82" s="42">
        <f t="shared" si="13"/>
        <v>0</v>
      </c>
      <c r="I82" s="112" t="s">
        <v>28</v>
      </c>
    </row>
    <row r="83" spans="1:9" ht="21" customHeight="1" x14ac:dyDescent="0.15">
      <c r="A83" s="145" t="s">
        <v>170</v>
      </c>
      <c r="B83" s="145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12" t="s">
        <v>28</v>
      </c>
    </row>
    <row r="84" spans="1:9" ht="10.5" customHeight="1" x14ac:dyDescent="0.15">
      <c r="A84" s="145" t="s">
        <v>172</v>
      </c>
      <c r="B84" s="145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12" t="s">
        <v>28</v>
      </c>
    </row>
    <row r="85" spans="1:9" ht="21" customHeight="1" x14ac:dyDescent="0.15">
      <c r="A85" s="145" t="s">
        <v>174</v>
      </c>
      <c r="B85" s="145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12" t="s">
        <v>28</v>
      </c>
    </row>
    <row r="86" spans="1:9" ht="10.5" customHeight="1" x14ac:dyDescent="0.15">
      <c r="A86" s="145" t="s">
        <v>176</v>
      </c>
      <c r="B86" s="145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4">G87+G88+G89+G90</f>
        <v>0</v>
      </c>
      <c r="H86" s="42">
        <f t="shared" si="14"/>
        <v>0</v>
      </c>
      <c r="I86" s="112" t="s">
        <v>28</v>
      </c>
    </row>
    <row r="87" spans="1:9" ht="10.5" customHeight="1" x14ac:dyDescent="0.15">
      <c r="A87" s="145" t="s">
        <v>178</v>
      </c>
      <c r="B87" s="145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12" t="s">
        <v>28</v>
      </c>
    </row>
    <row r="88" spans="1:9" ht="10.5" customHeight="1" x14ac:dyDescent="0.15">
      <c r="A88" s="145" t="s">
        <v>63</v>
      </c>
      <c r="B88" s="145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12" t="s">
        <v>28</v>
      </c>
    </row>
    <row r="89" spans="1:9" ht="21" customHeight="1" x14ac:dyDescent="0.15">
      <c r="A89" s="145" t="s">
        <v>65</v>
      </c>
      <c r="B89" s="145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12" t="s">
        <v>28</v>
      </c>
    </row>
    <row r="90" spans="1:9" ht="31.5" customHeight="1" x14ac:dyDescent="0.15">
      <c r="A90" s="145" t="s">
        <v>183</v>
      </c>
      <c r="B90" s="145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12" t="s">
        <v>28</v>
      </c>
    </row>
    <row r="93" spans="1:9" x14ac:dyDescent="0.15">
      <c r="B93" s="130" t="s">
        <v>185</v>
      </c>
      <c r="C93" s="130"/>
      <c r="D93" s="130"/>
      <c r="E93" s="130"/>
      <c r="F93" s="130"/>
      <c r="G93" s="130"/>
      <c r="H93" s="130"/>
      <c r="I93" s="130"/>
    </row>
    <row r="95" spans="1:9" x14ac:dyDescent="0.15">
      <c r="A95" s="140" t="s">
        <v>186</v>
      </c>
      <c r="B95" s="140" t="s">
        <v>20</v>
      </c>
      <c r="C95" s="140" t="s">
        <v>21</v>
      </c>
      <c r="D95" s="140" t="s">
        <v>187</v>
      </c>
      <c r="E95" s="140" t="s">
        <v>22</v>
      </c>
      <c r="F95" s="140" t="s">
        <v>24</v>
      </c>
      <c r="G95" s="140"/>
      <c r="H95" s="140"/>
    </row>
    <row r="96" spans="1:9" ht="32.25" customHeight="1" x14ac:dyDescent="0.15">
      <c r="A96" s="140"/>
      <c r="B96" s="140"/>
      <c r="C96" s="140"/>
      <c r="D96" s="140"/>
      <c r="E96" s="140"/>
      <c r="F96" s="15" t="s">
        <v>273</v>
      </c>
      <c r="G96" s="15" t="s">
        <v>275</v>
      </c>
      <c r="H96" s="15" t="s">
        <v>279</v>
      </c>
    </row>
    <row r="97" spans="1:8" x14ac:dyDescent="0.15">
      <c r="A97" s="112">
        <v>1</v>
      </c>
      <c r="B97" s="112">
        <v>2</v>
      </c>
      <c r="C97" s="112">
        <v>3</v>
      </c>
      <c r="D97" s="112">
        <v>4</v>
      </c>
      <c r="E97" s="112">
        <v>5</v>
      </c>
      <c r="F97" s="112">
        <v>6</v>
      </c>
      <c r="G97" s="112">
        <v>7</v>
      </c>
      <c r="H97" s="112">
        <v>8</v>
      </c>
    </row>
    <row r="98" spans="1:8" x14ac:dyDescent="0.15">
      <c r="A98" s="112" t="s">
        <v>28</v>
      </c>
      <c r="B98" s="1" t="s">
        <v>188</v>
      </c>
      <c r="C98" s="112" t="s">
        <v>189</v>
      </c>
      <c r="D98" s="112" t="s">
        <v>133</v>
      </c>
      <c r="E98" s="112"/>
      <c r="F98" s="11">
        <f>F99+F100+F101+F104</f>
        <v>28208717.509999998</v>
      </c>
      <c r="G98" s="11">
        <f>G99+G100+G101+G104</f>
        <v>11623694.16</v>
      </c>
      <c r="H98" s="11">
        <f>H99+H100+H101+H104</f>
        <v>11271482.92</v>
      </c>
    </row>
    <row r="99" spans="1:8" ht="31.5" x14ac:dyDescent="0.15">
      <c r="A99" s="112" t="s">
        <v>190</v>
      </c>
      <c r="B99" s="1" t="s">
        <v>191</v>
      </c>
      <c r="C99" s="112" t="s">
        <v>192</v>
      </c>
      <c r="D99" s="112" t="s">
        <v>133</v>
      </c>
      <c r="E99" s="112"/>
      <c r="F99" s="2"/>
      <c r="G99" s="2"/>
      <c r="H99" s="2"/>
    </row>
    <row r="100" spans="1:8" ht="42" x14ac:dyDescent="0.15">
      <c r="A100" s="112" t="s">
        <v>193</v>
      </c>
      <c r="B100" s="1" t="s">
        <v>194</v>
      </c>
      <c r="C100" s="112" t="s">
        <v>195</v>
      </c>
      <c r="D100" s="112" t="s">
        <v>133</v>
      </c>
      <c r="E100" s="112"/>
      <c r="F100" s="2"/>
      <c r="G100" s="2"/>
      <c r="H100" s="2"/>
    </row>
    <row r="101" spans="1:8" ht="31.5" x14ac:dyDescent="0.15">
      <c r="A101" s="112" t="s">
        <v>196</v>
      </c>
      <c r="B101" s="1" t="s">
        <v>197</v>
      </c>
      <c r="C101" s="112" t="s">
        <v>198</v>
      </c>
      <c r="D101" s="112" t="s">
        <v>133</v>
      </c>
      <c r="E101" s="112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112" t="s">
        <v>199</v>
      </c>
      <c r="B102" s="1" t="s">
        <v>200</v>
      </c>
      <c r="C102" s="112" t="s">
        <v>201</v>
      </c>
      <c r="D102" s="112" t="s">
        <v>133</v>
      </c>
      <c r="E102" s="112"/>
      <c r="F102" s="2"/>
      <c r="G102" s="2"/>
      <c r="H102" s="2"/>
    </row>
    <row r="103" spans="1:8" x14ac:dyDescent="0.15">
      <c r="A103" s="112" t="s">
        <v>202</v>
      </c>
      <c r="B103" s="1" t="s">
        <v>203</v>
      </c>
      <c r="C103" s="112" t="s">
        <v>204</v>
      </c>
      <c r="D103" s="112" t="s">
        <v>133</v>
      </c>
      <c r="E103" s="112"/>
      <c r="F103" s="2"/>
      <c r="G103" s="2"/>
      <c r="H103" s="2"/>
    </row>
    <row r="104" spans="1:8" ht="42" x14ac:dyDescent="0.15">
      <c r="A104" s="112" t="s">
        <v>205</v>
      </c>
      <c r="B104" s="1" t="s">
        <v>206</v>
      </c>
      <c r="C104" s="112" t="s">
        <v>207</v>
      </c>
      <c r="D104" s="112" t="s">
        <v>133</v>
      </c>
      <c r="E104" s="112"/>
      <c r="F104" s="11">
        <f>F105+F108+F111+F112+F115</f>
        <v>28208717.509999998</v>
      </c>
      <c r="G104" s="11">
        <f t="shared" ref="G104:H104" si="16">G105+G108+G111+G112+G115</f>
        <v>11623694.16</v>
      </c>
      <c r="H104" s="11">
        <f t="shared" si="16"/>
        <v>11271482.92</v>
      </c>
    </row>
    <row r="105" spans="1:8" ht="31.5" x14ac:dyDescent="0.15">
      <c r="A105" s="112" t="s">
        <v>208</v>
      </c>
      <c r="B105" s="1" t="s">
        <v>209</v>
      </c>
      <c r="C105" s="112" t="s">
        <v>210</v>
      </c>
      <c r="D105" s="112" t="s">
        <v>133</v>
      </c>
      <c r="E105" s="112"/>
      <c r="F105" s="11">
        <f>F106+F107</f>
        <v>28208717.509999998</v>
      </c>
      <c r="G105" s="11">
        <f t="shared" ref="G105:H105" si="17">G106+G107</f>
        <v>11623694.16</v>
      </c>
      <c r="H105" s="11">
        <f t="shared" si="17"/>
        <v>11271482.92</v>
      </c>
    </row>
    <row r="106" spans="1:8" x14ac:dyDescent="0.15">
      <c r="A106" s="112" t="s">
        <v>211</v>
      </c>
      <c r="B106" s="1" t="s">
        <v>200</v>
      </c>
      <c r="C106" s="112" t="s">
        <v>212</v>
      </c>
      <c r="D106" s="112" t="s">
        <v>133</v>
      </c>
      <c r="E106" s="112"/>
      <c r="F106" s="7">
        <f>F73</f>
        <v>28208717.509999998</v>
      </c>
      <c r="G106" s="7">
        <f>G73</f>
        <v>11623694.16</v>
      </c>
      <c r="H106" s="7">
        <f>H73</f>
        <v>11271482.92</v>
      </c>
    </row>
    <row r="107" spans="1:8" x14ac:dyDescent="0.15">
      <c r="A107" s="112" t="s">
        <v>213</v>
      </c>
      <c r="B107" s="1" t="s">
        <v>203</v>
      </c>
      <c r="C107" s="112" t="s">
        <v>214</v>
      </c>
      <c r="D107" s="112" t="s">
        <v>133</v>
      </c>
      <c r="E107" s="112"/>
      <c r="F107" s="2"/>
      <c r="G107" s="2"/>
      <c r="H107" s="2"/>
    </row>
    <row r="108" spans="1:8" ht="31.5" x14ac:dyDescent="0.15">
      <c r="A108" s="112" t="s">
        <v>215</v>
      </c>
      <c r="B108" s="1" t="s">
        <v>216</v>
      </c>
      <c r="C108" s="112" t="s">
        <v>217</v>
      </c>
      <c r="D108" s="112" t="s">
        <v>133</v>
      </c>
      <c r="E108" s="112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112" t="s">
        <v>218</v>
      </c>
      <c r="B109" s="1" t="s">
        <v>200</v>
      </c>
      <c r="C109" s="112" t="s">
        <v>219</v>
      </c>
      <c r="D109" s="112" t="s">
        <v>133</v>
      </c>
      <c r="E109" s="112"/>
      <c r="F109" s="2"/>
      <c r="G109" s="2"/>
      <c r="H109" s="2"/>
    </row>
    <row r="110" spans="1:8" x14ac:dyDescent="0.15">
      <c r="A110" s="112" t="s">
        <v>220</v>
      </c>
      <c r="B110" s="1" t="s">
        <v>203</v>
      </c>
      <c r="C110" s="112" t="s">
        <v>221</v>
      </c>
      <c r="D110" s="112" t="s">
        <v>133</v>
      </c>
      <c r="E110" s="112"/>
      <c r="F110" s="2"/>
      <c r="G110" s="2"/>
      <c r="H110" s="2"/>
    </row>
    <row r="111" spans="1:8" ht="21" x14ac:dyDescent="0.15">
      <c r="A111" s="112" t="s">
        <v>222</v>
      </c>
      <c r="B111" s="1" t="s">
        <v>223</v>
      </c>
      <c r="C111" s="112" t="s">
        <v>224</v>
      </c>
      <c r="D111" s="112" t="s">
        <v>133</v>
      </c>
      <c r="E111" s="112"/>
      <c r="F111" s="2"/>
      <c r="G111" s="2"/>
      <c r="H111" s="2"/>
    </row>
    <row r="112" spans="1:8" x14ac:dyDescent="0.15">
      <c r="A112" s="112" t="s">
        <v>225</v>
      </c>
      <c r="B112" s="1" t="s">
        <v>226</v>
      </c>
      <c r="C112" s="112" t="s">
        <v>227</v>
      </c>
      <c r="D112" s="112" t="s">
        <v>133</v>
      </c>
      <c r="E112" s="112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112" t="s">
        <v>228</v>
      </c>
      <c r="B113" s="1" t="s">
        <v>200</v>
      </c>
      <c r="C113" s="112" t="s">
        <v>229</v>
      </c>
      <c r="D113" s="112" t="s">
        <v>133</v>
      </c>
      <c r="E113" s="112"/>
      <c r="F113" s="2"/>
      <c r="G113" s="2"/>
      <c r="H113" s="2"/>
    </row>
    <row r="114" spans="1:8" x14ac:dyDescent="0.15">
      <c r="A114" s="112" t="s">
        <v>230</v>
      </c>
      <c r="B114" s="1" t="s">
        <v>203</v>
      </c>
      <c r="C114" s="112" t="s">
        <v>231</v>
      </c>
      <c r="D114" s="112" t="s">
        <v>133</v>
      </c>
      <c r="E114" s="112"/>
      <c r="F114" s="2"/>
      <c r="G114" s="2"/>
      <c r="H114" s="2"/>
    </row>
    <row r="115" spans="1:8" x14ac:dyDescent="0.15">
      <c r="A115" s="112" t="s">
        <v>232</v>
      </c>
      <c r="B115" s="1" t="s">
        <v>233</v>
      </c>
      <c r="C115" s="112" t="s">
        <v>234</v>
      </c>
      <c r="D115" s="112" t="s">
        <v>133</v>
      </c>
      <c r="E115" s="112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112" t="s">
        <v>235</v>
      </c>
      <c r="B116" s="1" t="s">
        <v>200</v>
      </c>
      <c r="C116" s="112" t="s">
        <v>236</v>
      </c>
      <c r="D116" s="112" t="s">
        <v>133</v>
      </c>
      <c r="E116" s="112"/>
      <c r="F116" s="2"/>
      <c r="G116" s="2"/>
      <c r="H116" s="2"/>
    </row>
    <row r="117" spans="1:8" x14ac:dyDescent="0.15">
      <c r="A117" s="112" t="s">
        <v>237</v>
      </c>
      <c r="B117" s="1" t="s">
        <v>203</v>
      </c>
      <c r="C117" s="112" t="s">
        <v>238</v>
      </c>
      <c r="D117" s="112" t="s">
        <v>133</v>
      </c>
      <c r="E117" s="112"/>
      <c r="F117" s="2"/>
      <c r="G117" s="2"/>
      <c r="H117" s="2"/>
    </row>
    <row r="118" spans="1:8" ht="42" x14ac:dyDescent="0.15">
      <c r="A118" s="112" t="s">
        <v>239</v>
      </c>
      <c r="B118" s="1" t="s">
        <v>240</v>
      </c>
      <c r="C118" s="112" t="s">
        <v>241</v>
      </c>
      <c r="D118" s="112" t="s">
        <v>133</v>
      </c>
      <c r="E118" s="112"/>
      <c r="F118" s="11">
        <f>F119+F120+F121</f>
        <v>28208717.509999998</v>
      </c>
      <c r="G118" s="11">
        <f t="shared" ref="G118:H118" si="21">G119+G120+G121</f>
        <v>11623694.16</v>
      </c>
      <c r="H118" s="11">
        <f t="shared" si="21"/>
        <v>11271482.92</v>
      </c>
    </row>
    <row r="119" spans="1:8" x14ac:dyDescent="0.15">
      <c r="A119" s="112" t="s">
        <v>242</v>
      </c>
      <c r="B119" s="1" t="s">
        <v>243</v>
      </c>
      <c r="C119" s="112" t="s">
        <v>244</v>
      </c>
      <c r="D119" s="15">
        <v>2024</v>
      </c>
      <c r="E119" s="112"/>
      <c r="F119" s="7">
        <f>F104</f>
        <v>28208717.509999998</v>
      </c>
      <c r="G119" s="7">
        <f t="shared" ref="G119:H119" si="22">G104</f>
        <v>11623694.16</v>
      </c>
      <c r="H119" s="7">
        <f t="shared" si="22"/>
        <v>11271482.92</v>
      </c>
    </row>
    <row r="120" spans="1:8" x14ac:dyDescent="0.15">
      <c r="A120" s="112" t="s">
        <v>245</v>
      </c>
      <c r="B120" s="1" t="s">
        <v>243</v>
      </c>
      <c r="C120" s="112" t="s">
        <v>246</v>
      </c>
      <c r="D120" s="15">
        <v>2025</v>
      </c>
      <c r="E120" s="112"/>
      <c r="F120" s="2"/>
      <c r="G120" s="2"/>
      <c r="H120" s="2"/>
    </row>
    <row r="121" spans="1:8" x14ac:dyDescent="0.15">
      <c r="A121" s="112" t="s">
        <v>247</v>
      </c>
      <c r="B121" s="1" t="s">
        <v>243</v>
      </c>
      <c r="C121" s="112" t="s">
        <v>248</v>
      </c>
      <c r="D121" s="15">
        <v>2026</v>
      </c>
      <c r="E121" s="112"/>
      <c r="F121" s="2"/>
      <c r="G121" s="2"/>
      <c r="H121" s="2"/>
    </row>
    <row r="122" spans="1:8" ht="42" x14ac:dyDescent="0.15">
      <c r="A122" s="112" t="s">
        <v>249</v>
      </c>
      <c r="B122" s="1" t="s">
        <v>250</v>
      </c>
      <c r="C122" s="112" t="s">
        <v>251</v>
      </c>
      <c r="D122" s="15" t="s">
        <v>133</v>
      </c>
      <c r="E122" s="112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112" t="s">
        <v>252</v>
      </c>
      <c r="B123" s="1" t="s">
        <v>243</v>
      </c>
      <c r="C123" s="112" t="s">
        <v>253</v>
      </c>
      <c r="D123" s="15">
        <v>2024</v>
      </c>
      <c r="E123" s="112"/>
      <c r="F123" s="2"/>
      <c r="G123" s="2"/>
      <c r="H123" s="2"/>
    </row>
    <row r="124" spans="1:8" x14ac:dyDescent="0.15">
      <c r="A124" s="112" t="s">
        <v>254</v>
      </c>
      <c r="B124" s="1" t="s">
        <v>243</v>
      </c>
      <c r="C124" s="112" t="s">
        <v>255</v>
      </c>
      <c r="D124" s="15">
        <v>2025</v>
      </c>
      <c r="E124" s="112"/>
      <c r="F124" s="2"/>
      <c r="G124" s="2"/>
      <c r="H124" s="2"/>
    </row>
    <row r="125" spans="1:8" x14ac:dyDescent="0.15">
      <c r="A125" s="112" t="s">
        <v>256</v>
      </c>
      <c r="B125" s="1" t="s">
        <v>243</v>
      </c>
      <c r="C125" s="112" t="s">
        <v>257</v>
      </c>
      <c r="D125" s="15">
        <v>2026</v>
      </c>
      <c r="E125" s="112"/>
      <c r="F125" s="2"/>
      <c r="G125" s="2"/>
      <c r="H125" s="2"/>
    </row>
    <row r="127" spans="1:8" x14ac:dyDescent="0.15">
      <c r="A127" s="142" t="s">
        <v>258</v>
      </c>
      <c r="B127" s="142"/>
      <c r="C127" s="143" t="s">
        <v>270</v>
      </c>
      <c r="D127" s="144"/>
      <c r="E127" s="116"/>
      <c r="F127" s="143" t="s">
        <v>271</v>
      </c>
      <c r="G127" s="144"/>
    </row>
    <row r="128" spans="1:8" x14ac:dyDescent="0.15">
      <c r="C128" s="141" t="s">
        <v>259</v>
      </c>
      <c r="D128" s="141"/>
      <c r="E128" s="113" t="s">
        <v>2</v>
      </c>
      <c r="F128" s="141" t="s">
        <v>3</v>
      </c>
      <c r="G128" s="141"/>
    </row>
    <row r="130" spans="1:7" x14ac:dyDescent="0.15">
      <c r="A130" s="142" t="s">
        <v>260</v>
      </c>
      <c r="B130" s="142"/>
      <c r="C130" s="143" t="s">
        <v>265</v>
      </c>
      <c r="D130" s="144"/>
      <c r="E130" s="115" t="s">
        <v>269</v>
      </c>
      <c r="F130" s="143" t="s">
        <v>266</v>
      </c>
      <c r="G130" s="144"/>
    </row>
    <row r="131" spans="1:7" ht="21" x14ac:dyDescent="0.15">
      <c r="C131" s="141" t="s">
        <v>259</v>
      </c>
      <c r="D131" s="141"/>
      <c r="E131" s="113" t="s">
        <v>261</v>
      </c>
      <c r="F131" s="141" t="s">
        <v>262</v>
      </c>
      <c r="G131" s="141"/>
    </row>
    <row r="132" spans="1:7" ht="10.5" customHeight="1" x14ac:dyDescent="0.15">
      <c r="A132" s="125" t="s">
        <v>326</v>
      </c>
      <c r="B132" s="125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39A9-0FD0-487C-A4C8-8DB810DE2981}">
  <sheetPr>
    <pageSetUpPr fitToPage="1"/>
  </sheetPr>
  <dimension ref="A1:I132"/>
  <sheetViews>
    <sheetView tabSelected="1" topLeftCell="A16" workbookViewId="0">
      <selection activeCell="F79" sqref="F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0" t="s">
        <v>0</v>
      </c>
      <c r="H2" s="130"/>
      <c r="I2" s="130"/>
    </row>
    <row r="3" spans="2:9" ht="21" customHeight="1" x14ac:dyDescent="0.15">
      <c r="G3" s="131" t="s">
        <v>274</v>
      </c>
      <c r="H3" s="131"/>
      <c r="I3" s="131"/>
    </row>
    <row r="4" spans="2:9" ht="15" customHeight="1" x14ac:dyDescent="0.15">
      <c r="G4" s="132" t="s">
        <v>1</v>
      </c>
      <c r="H4" s="132"/>
      <c r="I4" s="132"/>
    </row>
    <row r="5" spans="2:9" ht="18" customHeight="1" x14ac:dyDescent="0.15">
      <c r="G5" s="117"/>
      <c r="H5" s="131" t="s">
        <v>272</v>
      </c>
      <c r="I5" s="131"/>
    </row>
    <row r="6" spans="2:9" ht="15" customHeight="1" x14ac:dyDescent="0.15">
      <c r="G6" s="118" t="s">
        <v>2</v>
      </c>
      <c r="H6" s="132" t="s">
        <v>3</v>
      </c>
      <c r="I6" s="132"/>
    </row>
    <row r="7" spans="2:9" ht="30" customHeight="1" x14ac:dyDescent="0.15">
      <c r="G7" s="125" t="s">
        <v>328</v>
      </c>
      <c r="H7" s="125"/>
      <c r="I7" s="125"/>
    </row>
    <row r="8" spans="2:9" ht="20.100000000000001" customHeight="1" x14ac:dyDescent="0.15">
      <c r="G8" s="125" t="s">
        <v>4</v>
      </c>
      <c r="H8" s="125"/>
      <c r="I8" s="125"/>
    </row>
    <row r="9" spans="2:9" ht="9.75" customHeight="1" x14ac:dyDescent="0.15"/>
    <row r="10" spans="2:9" ht="20.25" customHeight="1" x14ac:dyDescent="0.15">
      <c r="B10" s="126" t="s">
        <v>5</v>
      </c>
      <c r="C10" s="126"/>
      <c r="D10" s="126"/>
      <c r="E10" s="126"/>
      <c r="F10" s="126"/>
      <c r="G10" s="126"/>
      <c r="H10" s="12"/>
      <c r="I10" s="12"/>
    </row>
    <row r="11" spans="2:9" ht="30" customHeight="1" x14ac:dyDescent="0.15">
      <c r="B11" s="126" t="s">
        <v>280</v>
      </c>
      <c r="C11" s="126"/>
      <c r="D11" s="126"/>
      <c r="E11" s="126"/>
      <c r="F11" s="126"/>
      <c r="G11" s="126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7" t="s">
        <v>329</v>
      </c>
      <c r="E13" s="127"/>
      <c r="F13" s="127"/>
      <c r="G13" s="14" t="s">
        <v>8</v>
      </c>
      <c r="H13" s="15" t="s">
        <v>330</v>
      </c>
      <c r="I13" s="15"/>
    </row>
    <row r="14" spans="2:9" ht="18.75" customHeight="1" x14ac:dyDescent="0.15">
      <c r="G14" s="122" t="s">
        <v>9</v>
      </c>
      <c r="H14" s="6">
        <v>52302592</v>
      </c>
      <c r="I14" s="120"/>
    </row>
    <row r="15" spans="2:9" ht="26.25" customHeight="1" x14ac:dyDescent="0.15">
      <c r="B15" s="4" t="s">
        <v>10</v>
      </c>
      <c r="C15" s="128" t="s">
        <v>264</v>
      </c>
      <c r="D15" s="128"/>
      <c r="E15" s="128"/>
      <c r="F15" s="128"/>
      <c r="G15" s="122" t="s">
        <v>11</v>
      </c>
      <c r="H15" s="6">
        <v>504</v>
      </c>
      <c r="I15" s="120"/>
    </row>
    <row r="16" spans="2:9" ht="18.75" customHeight="1" x14ac:dyDescent="0.15">
      <c r="G16" s="122" t="s">
        <v>9</v>
      </c>
      <c r="H16" s="8">
        <v>52320518</v>
      </c>
      <c r="I16" s="120"/>
    </row>
    <row r="17" spans="1:9" ht="18.75" customHeight="1" x14ac:dyDescent="0.15">
      <c r="G17" s="122" t="s">
        <v>12</v>
      </c>
      <c r="H17" s="6">
        <v>5512004494</v>
      </c>
      <c r="I17" s="120"/>
    </row>
    <row r="18" spans="1:9" ht="30.75" customHeight="1" x14ac:dyDescent="0.15">
      <c r="B18" s="4" t="s">
        <v>13</v>
      </c>
      <c r="C18" s="129" t="s">
        <v>286</v>
      </c>
      <c r="D18" s="129"/>
      <c r="E18" s="129"/>
      <c r="F18" s="129"/>
      <c r="G18" s="122" t="s">
        <v>14</v>
      </c>
      <c r="H18" s="6">
        <v>551201001</v>
      </c>
      <c r="I18" s="120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22" t="s">
        <v>17</v>
      </c>
      <c r="H19" s="120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0" t="s">
        <v>19</v>
      </c>
      <c r="C21" s="130"/>
      <c r="D21" s="130"/>
      <c r="E21" s="130"/>
      <c r="F21" s="130"/>
      <c r="G21" s="130"/>
      <c r="H21" s="130"/>
    </row>
    <row r="22" spans="1:9" ht="18" customHeight="1" x14ac:dyDescent="0.15"/>
    <row r="23" spans="1:9" ht="19.5" customHeight="1" x14ac:dyDescent="0.15">
      <c r="A23" s="135" t="s">
        <v>20</v>
      </c>
      <c r="B23" s="135"/>
      <c r="C23" s="133" t="s">
        <v>21</v>
      </c>
      <c r="D23" s="133" t="s">
        <v>22</v>
      </c>
      <c r="E23" s="133" t="s">
        <v>23</v>
      </c>
      <c r="F23" s="133" t="s">
        <v>24</v>
      </c>
      <c r="G23" s="133"/>
      <c r="H23" s="133"/>
    </row>
    <row r="24" spans="1:9" ht="27" customHeight="1" x14ac:dyDescent="0.15">
      <c r="A24" s="135"/>
      <c r="B24" s="135"/>
      <c r="C24" s="133"/>
      <c r="D24" s="133"/>
      <c r="E24" s="133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33">
        <v>1</v>
      </c>
      <c r="B25" s="133"/>
      <c r="C25" s="119">
        <v>2</v>
      </c>
      <c r="D25" s="119">
        <v>3</v>
      </c>
      <c r="E25" s="119">
        <v>4</v>
      </c>
      <c r="F25" s="119">
        <v>5</v>
      </c>
      <c r="G25" s="119">
        <v>6</v>
      </c>
      <c r="H25" s="119">
        <v>7</v>
      </c>
    </row>
    <row r="26" spans="1:9" ht="16.5" customHeight="1" x14ac:dyDescent="0.15">
      <c r="A26" s="134" t="s">
        <v>25</v>
      </c>
      <c r="B26" s="134"/>
      <c r="C26" s="15" t="s">
        <v>26</v>
      </c>
      <c r="D26" s="15" t="s">
        <v>27</v>
      </c>
      <c r="E26" s="15" t="s">
        <v>27</v>
      </c>
      <c r="F26" s="42">
        <v>1131.1199999999999</v>
      </c>
      <c r="G26" s="10">
        <v>0</v>
      </c>
      <c r="H26" s="10">
        <v>0</v>
      </c>
      <c r="I26" s="120" t="s">
        <v>28</v>
      </c>
    </row>
    <row r="27" spans="1:9" ht="16.5" customHeight="1" x14ac:dyDescent="0.15">
      <c r="A27" s="134" t="s">
        <v>29</v>
      </c>
      <c r="B27" s="134"/>
      <c r="C27" s="15" t="s">
        <v>30</v>
      </c>
      <c r="D27" s="15" t="s">
        <v>27</v>
      </c>
      <c r="E27" s="15" t="s">
        <v>27</v>
      </c>
      <c r="F27" s="42">
        <f>F26+F28-F46</f>
        <v>1131.1200000047684</v>
      </c>
      <c r="G27" s="42">
        <f t="shared" ref="G27:H27" si="0">G26+G28-G46</f>
        <v>0</v>
      </c>
      <c r="H27" s="42">
        <f t="shared" si="0"/>
        <v>0</v>
      </c>
      <c r="I27" s="120" t="s">
        <v>28</v>
      </c>
    </row>
    <row r="28" spans="1:9" ht="16.5" customHeight="1" x14ac:dyDescent="0.15">
      <c r="A28" s="134" t="s">
        <v>31</v>
      </c>
      <c r="B28" s="134"/>
      <c r="C28" s="15" t="s">
        <v>32</v>
      </c>
      <c r="D28" s="15"/>
      <c r="E28" s="15"/>
      <c r="F28" s="42">
        <f>F29+F30+F34+F35+F39+F40+F41</f>
        <v>85792253.969999999</v>
      </c>
      <c r="G28" s="10">
        <f t="shared" ref="G28:H28" si="1">G29+G30+G34+G35+G39+G40</f>
        <v>59136188.980000004</v>
      </c>
      <c r="H28" s="10">
        <f t="shared" si="1"/>
        <v>58671244.909999996</v>
      </c>
      <c r="I28" s="120" t="s">
        <v>28</v>
      </c>
    </row>
    <row r="29" spans="1:9" ht="21.75" customHeight="1" x14ac:dyDescent="0.15">
      <c r="A29" s="134" t="s">
        <v>33</v>
      </c>
      <c r="B29" s="134"/>
      <c r="C29" s="43" t="s">
        <v>34</v>
      </c>
      <c r="D29" s="15" t="s">
        <v>35</v>
      </c>
      <c r="E29" s="15"/>
      <c r="F29" s="16">
        <v>0</v>
      </c>
      <c r="G29" s="7"/>
      <c r="H29" s="7"/>
      <c r="I29" s="120" t="s">
        <v>28</v>
      </c>
    </row>
    <row r="30" spans="1:9" ht="18.75" customHeight="1" x14ac:dyDescent="0.15">
      <c r="A30" s="134" t="s">
        <v>36</v>
      </c>
      <c r="B30" s="134"/>
      <c r="C30" s="43" t="s">
        <v>37</v>
      </c>
      <c r="D30" s="15" t="s">
        <v>38</v>
      </c>
      <c r="E30" s="15"/>
      <c r="F30" s="42">
        <f>F31+F32+F33</f>
        <v>76477083.670000002</v>
      </c>
      <c r="G30" s="10">
        <f t="shared" ref="G30:H30" si="2">G31+G32+G33</f>
        <v>50715932.740000002</v>
      </c>
      <c r="H30" s="10">
        <f t="shared" si="2"/>
        <v>50830296.939999998</v>
      </c>
      <c r="I30" s="120" t="s">
        <v>28</v>
      </c>
    </row>
    <row r="31" spans="1:9" ht="46.5" customHeight="1" x14ac:dyDescent="0.15">
      <c r="A31" s="134" t="s">
        <v>39</v>
      </c>
      <c r="B31" s="134"/>
      <c r="C31" s="15" t="s">
        <v>40</v>
      </c>
      <c r="D31" s="15" t="s">
        <v>38</v>
      </c>
      <c r="E31" s="15"/>
      <c r="F31" s="44">
        <v>76477083.670000002</v>
      </c>
      <c r="G31" s="7">
        <v>50715932.740000002</v>
      </c>
      <c r="H31" s="7">
        <v>50830296.939999998</v>
      </c>
      <c r="I31" s="120" t="s">
        <v>28</v>
      </c>
    </row>
    <row r="32" spans="1:9" ht="34.5" customHeight="1" x14ac:dyDescent="0.15">
      <c r="A32" s="134" t="s">
        <v>41</v>
      </c>
      <c r="B32" s="134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20" t="s">
        <v>28</v>
      </c>
    </row>
    <row r="33" spans="1:9" ht="21.75" customHeight="1" x14ac:dyDescent="0.15">
      <c r="A33" s="136" t="s">
        <v>263</v>
      </c>
      <c r="B33" s="134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119"/>
    </row>
    <row r="34" spans="1:9" ht="19.5" customHeight="1" x14ac:dyDescent="0.15">
      <c r="A34" s="134" t="s">
        <v>43</v>
      </c>
      <c r="B34" s="134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120" t="s">
        <v>28</v>
      </c>
    </row>
    <row r="35" spans="1:9" ht="19.5" customHeight="1" x14ac:dyDescent="0.15">
      <c r="A35" s="134" t="s">
        <v>46</v>
      </c>
      <c r="B35" s="134"/>
      <c r="C35" s="43" t="s">
        <v>47</v>
      </c>
      <c r="D35" s="15" t="s">
        <v>48</v>
      </c>
      <c r="E35" s="15"/>
      <c r="F35" s="42">
        <f t="shared" ref="F35:H35" si="3">F36+F37+F38</f>
        <v>9314039.1799999997</v>
      </c>
      <c r="G35" s="10">
        <f t="shared" si="3"/>
        <v>8420256.2400000002</v>
      </c>
      <c r="H35" s="10">
        <f t="shared" si="3"/>
        <v>7840947.9699999997</v>
      </c>
      <c r="I35" s="120" t="s">
        <v>28</v>
      </c>
    </row>
    <row r="36" spans="1:9" ht="19.5" customHeight="1" x14ac:dyDescent="0.15">
      <c r="A36" s="134" t="s">
        <v>49</v>
      </c>
      <c r="B36" s="134"/>
      <c r="C36" s="15" t="s">
        <v>50</v>
      </c>
      <c r="D36" s="15" t="s">
        <v>48</v>
      </c>
      <c r="E36" s="15"/>
      <c r="F36" s="44">
        <v>9314039.1799999997</v>
      </c>
      <c r="G36" s="7">
        <v>8420256.2400000002</v>
      </c>
      <c r="H36" s="7">
        <v>7840947.9699999997</v>
      </c>
      <c r="I36" s="120" t="s">
        <v>28</v>
      </c>
    </row>
    <row r="37" spans="1:9" ht="19.5" customHeight="1" x14ac:dyDescent="0.15">
      <c r="A37" s="134" t="s">
        <v>51</v>
      </c>
      <c r="B37" s="134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20" t="s">
        <v>28</v>
      </c>
    </row>
    <row r="38" spans="1:9" ht="19.5" customHeight="1" x14ac:dyDescent="0.15">
      <c r="A38" s="136" t="s">
        <v>263</v>
      </c>
      <c r="B38" s="134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19"/>
    </row>
    <row r="39" spans="1:9" ht="19.5" customHeight="1" x14ac:dyDescent="0.15">
      <c r="A39" s="134" t="s">
        <v>53</v>
      </c>
      <c r="B39" s="134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120" t="s">
        <v>28</v>
      </c>
    </row>
    <row r="40" spans="1:9" ht="19.5" customHeight="1" x14ac:dyDescent="0.15">
      <c r="A40" s="134" t="s">
        <v>56</v>
      </c>
      <c r="B40" s="134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120" t="s">
        <v>28</v>
      </c>
    </row>
    <row r="41" spans="1:9" ht="19.5" customHeight="1" x14ac:dyDescent="0.15">
      <c r="A41" s="134" t="s">
        <v>58</v>
      </c>
      <c r="B41" s="134"/>
      <c r="C41" s="43" t="s">
        <v>59</v>
      </c>
      <c r="D41" s="15" t="s">
        <v>27</v>
      </c>
      <c r="E41" s="15"/>
      <c r="F41" s="42">
        <v>1131.1199999999999</v>
      </c>
      <c r="G41" s="7">
        <v>0</v>
      </c>
      <c r="H41" s="7">
        <v>0</v>
      </c>
      <c r="I41" s="120" t="s">
        <v>28</v>
      </c>
    </row>
    <row r="42" spans="1:9" ht="35.25" customHeight="1" x14ac:dyDescent="0.15">
      <c r="A42" s="134" t="s">
        <v>60</v>
      </c>
      <c r="B42" s="134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20" t="s">
        <v>28</v>
      </c>
    </row>
    <row r="43" spans="1:9" ht="35.25" customHeight="1" x14ac:dyDescent="0.15">
      <c r="A43" s="134" t="s">
        <v>63</v>
      </c>
      <c r="B43" s="134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20" t="s">
        <v>28</v>
      </c>
    </row>
    <row r="44" spans="1:9" ht="22.5" customHeight="1" x14ac:dyDescent="0.15">
      <c r="A44" s="134" t="s">
        <v>65</v>
      </c>
      <c r="B44" s="134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120" t="s">
        <v>28</v>
      </c>
    </row>
    <row r="45" spans="1:9" ht="27.75" customHeight="1" x14ac:dyDescent="0.15">
      <c r="A45" s="134" t="s">
        <v>67</v>
      </c>
      <c r="B45" s="134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120" t="s">
        <v>28</v>
      </c>
    </row>
    <row r="46" spans="1:9" ht="18" customHeight="1" x14ac:dyDescent="0.15">
      <c r="A46" s="134" t="s">
        <v>69</v>
      </c>
      <c r="B46" s="134"/>
      <c r="C46" s="119" t="s">
        <v>70</v>
      </c>
      <c r="D46" s="119" t="s">
        <v>27</v>
      </c>
      <c r="E46" s="119"/>
      <c r="F46" s="10">
        <f>F47+F57+F63+F67+F71+F73</f>
        <v>85792253.969999999</v>
      </c>
      <c r="G46" s="10">
        <f t="shared" ref="G46:H46" si="4">G47+G57+G63+G67+G71+G73</f>
        <v>59136188.980000004</v>
      </c>
      <c r="H46" s="10">
        <f t="shared" si="4"/>
        <v>58671244.910000004</v>
      </c>
      <c r="I46" s="120" t="s">
        <v>28</v>
      </c>
    </row>
    <row r="47" spans="1:9" ht="26.25" customHeight="1" x14ac:dyDescent="0.15">
      <c r="A47" s="134" t="s">
        <v>71</v>
      </c>
      <c r="B47" s="134"/>
      <c r="C47" s="119" t="s">
        <v>72</v>
      </c>
      <c r="D47" s="119" t="s">
        <v>27</v>
      </c>
      <c r="E47" s="119"/>
      <c r="F47" s="10">
        <f>F48+F49+F50+F51+F54+F55+F56</f>
        <v>60849574.329999998</v>
      </c>
      <c r="G47" s="10">
        <f t="shared" ref="G47:H47" si="5">G48+G49+G50+G51+G54+G55+G56</f>
        <v>47473690.82</v>
      </c>
      <c r="H47" s="10">
        <f t="shared" si="5"/>
        <v>47360957.990000002</v>
      </c>
      <c r="I47" s="120" t="s">
        <v>28</v>
      </c>
    </row>
    <row r="48" spans="1:9" ht="24" customHeight="1" x14ac:dyDescent="0.15">
      <c r="A48" s="134" t="s">
        <v>73</v>
      </c>
      <c r="B48" s="134"/>
      <c r="C48" s="119" t="s">
        <v>74</v>
      </c>
      <c r="D48" s="119" t="s">
        <v>75</v>
      </c>
      <c r="E48" s="119"/>
      <c r="F48" s="7">
        <v>46496792.539999999</v>
      </c>
      <c r="G48" s="7">
        <v>36565724.509999998</v>
      </c>
      <c r="H48" s="7">
        <v>36481924.130000003</v>
      </c>
      <c r="I48" s="120" t="s">
        <v>28</v>
      </c>
    </row>
    <row r="49" spans="1:9" ht="17.25" customHeight="1" x14ac:dyDescent="0.15">
      <c r="A49" s="134" t="s">
        <v>76</v>
      </c>
      <c r="B49" s="134"/>
      <c r="C49" s="119" t="s">
        <v>77</v>
      </c>
      <c r="D49" s="119" t="s">
        <v>78</v>
      </c>
      <c r="E49" s="119"/>
      <c r="F49" s="7">
        <v>0</v>
      </c>
      <c r="G49" s="7">
        <v>0</v>
      </c>
      <c r="H49" s="7">
        <v>0</v>
      </c>
      <c r="I49" s="120" t="s">
        <v>28</v>
      </c>
    </row>
    <row r="50" spans="1:9" ht="33" customHeight="1" x14ac:dyDescent="0.15">
      <c r="A50" s="134" t="s">
        <v>79</v>
      </c>
      <c r="B50" s="134"/>
      <c r="C50" s="119" t="s">
        <v>80</v>
      </c>
      <c r="D50" s="119" t="s">
        <v>81</v>
      </c>
      <c r="E50" s="119"/>
      <c r="F50" s="7">
        <v>273785.36</v>
      </c>
      <c r="G50" s="7">
        <v>0</v>
      </c>
      <c r="H50" s="7">
        <v>0</v>
      </c>
      <c r="I50" s="120" t="s">
        <v>28</v>
      </c>
    </row>
    <row r="51" spans="1:9" ht="28.5" customHeight="1" x14ac:dyDescent="0.15">
      <c r="A51" s="134" t="s">
        <v>82</v>
      </c>
      <c r="B51" s="134"/>
      <c r="C51" s="119" t="s">
        <v>83</v>
      </c>
      <c r="D51" s="119" t="s">
        <v>84</v>
      </c>
      <c r="E51" s="119"/>
      <c r="F51" s="10">
        <f>F52+F53</f>
        <v>14078996.43</v>
      </c>
      <c r="G51" s="10">
        <f t="shared" ref="G51:H51" si="6">G52+G53</f>
        <v>10907966.310000001</v>
      </c>
      <c r="H51" s="10">
        <f t="shared" si="6"/>
        <v>10879033.859999999</v>
      </c>
      <c r="I51" s="120" t="s">
        <v>28</v>
      </c>
    </row>
    <row r="52" spans="1:9" ht="24" customHeight="1" x14ac:dyDescent="0.15">
      <c r="A52" s="134" t="s">
        <v>85</v>
      </c>
      <c r="B52" s="134"/>
      <c r="C52" s="119" t="s">
        <v>86</v>
      </c>
      <c r="D52" s="119" t="s">
        <v>84</v>
      </c>
      <c r="E52" s="119"/>
      <c r="F52" s="7">
        <v>14078996.43</v>
      </c>
      <c r="G52" s="7">
        <v>10907966.310000001</v>
      </c>
      <c r="H52" s="7">
        <v>10879033.859999999</v>
      </c>
      <c r="I52" s="120" t="s">
        <v>28</v>
      </c>
    </row>
    <row r="53" spans="1:9" ht="17.25" customHeight="1" x14ac:dyDescent="0.15">
      <c r="A53" s="134" t="s">
        <v>87</v>
      </c>
      <c r="B53" s="134"/>
      <c r="C53" s="119" t="s">
        <v>88</v>
      </c>
      <c r="D53" s="119" t="s">
        <v>84</v>
      </c>
      <c r="E53" s="119"/>
      <c r="F53" s="7">
        <v>0</v>
      </c>
      <c r="G53" s="7">
        <v>0</v>
      </c>
      <c r="H53" s="7">
        <v>0</v>
      </c>
      <c r="I53" s="120" t="s">
        <v>28</v>
      </c>
    </row>
    <row r="54" spans="1:9" ht="24.75" customHeight="1" x14ac:dyDescent="0.15">
      <c r="A54" s="134" t="s">
        <v>89</v>
      </c>
      <c r="B54" s="134"/>
      <c r="C54" s="119" t="s">
        <v>90</v>
      </c>
      <c r="D54" s="119" t="s">
        <v>91</v>
      </c>
      <c r="E54" s="119"/>
      <c r="F54" s="7">
        <v>0</v>
      </c>
      <c r="G54" s="7">
        <v>0</v>
      </c>
      <c r="H54" s="7">
        <v>0</v>
      </c>
      <c r="I54" s="120" t="s">
        <v>28</v>
      </c>
    </row>
    <row r="55" spans="1:9" ht="27" customHeight="1" x14ac:dyDescent="0.15">
      <c r="A55" s="134" t="s">
        <v>92</v>
      </c>
      <c r="B55" s="134"/>
      <c r="C55" s="119" t="s">
        <v>93</v>
      </c>
      <c r="D55" s="119" t="s">
        <v>94</v>
      </c>
      <c r="E55" s="119"/>
      <c r="F55" s="7">
        <v>0</v>
      </c>
      <c r="G55" s="7">
        <v>0</v>
      </c>
      <c r="H55" s="7">
        <v>0</v>
      </c>
      <c r="I55" s="120" t="s">
        <v>28</v>
      </c>
    </row>
    <row r="56" spans="1:9" ht="26.25" customHeight="1" x14ac:dyDescent="0.15">
      <c r="A56" s="134" t="s">
        <v>95</v>
      </c>
      <c r="B56" s="134"/>
      <c r="C56" s="119" t="s">
        <v>96</v>
      </c>
      <c r="D56" s="119" t="s">
        <v>97</v>
      </c>
      <c r="E56" s="119"/>
      <c r="F56" s="7">
        <v>0</v>
      </c>
      <c r="G56" s="7">
        <v>0</v>
      </c>
      <c r="H56" s="7">
        <v>0</v>
      </c>
      <c r="I56" s="120" t="s">
        <v>28</v>
      </c>
    </row>
    <row r="57" spans="1:9" ht="24.75" customHeight="1" x14ac:dyDescent="0.15">
      <c r="A57" s="134" t="s">
        <v>98</v>
      </c>
      <c r="B57" s="134"/>
      <c r="C57" s="119" t="s">
        <v>99</v>
      </c>
      <c r="D57" s="119" t="s">
        <v>100</v>
      </c>
      <c r="E57" s="119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120" t="s">
        <v>28</v>
      </c>
    </row>
    <row r="58" spans="1:9" ht="33.75" customHeight="1" x14ac:dyDescent="0.15">
      <c r="A58" s="134" t="s">
        <v>101</v>
      </c>
      <c r="B58" s="134"/>
      <c r="C58" s="119" t="s">
        <v>102</v>
      </c>
      <c r="D58" s="119" t="s">
        <v>103</v>
      </c>
      <c r="E58" s="119"/>
      <c r="F58" s="7">
        <v>0</v>
      </c>
      <c r="G58" s="7">
        <v>0</v>
      </c>
      <c r="H58" s="7">
        <v>0</v>
      </c>
      <c r="I58" s="120" t="s">
        <v>28</v>
      </c>
    </row>
    <row r="59" spans="1:9" ht="41.25" customHeight="1" x14ac:dyDescent="0.15">
      <c r="A59" s="134" t="s">
        <v>104</v>
      </c>
      <c r="B59" s="134"/>
      <c r="C59" s="119" t="s">
        <v>105</v>
      </c>
      <c r="D59" s="119" t="s">
        <v>106</v>
      </c>
      <c r="E59" s="119"/>
      <c r="F59" s="7">
        <v>0</v>
      </c>
      <c r="G59" s="7">
        <v>0</v>
      </c>
      <c r="H59" s="7">
        <v>0</v>
      </c>
      <c r="I59" s="120" t="s">
        <v>28</v>
      </c>
    </row>
    <row r="60" spans="1:9" ht="33.75" customHeight="1" x14ac:dyDescent="0.15">
      <c r="A60" s="134" t="s">
        <v>107</v>
      </c>
      <c r="B60" s="134"/>
      <c r="C60" s="119" t="s">
        <v>108</v>
      </c>
      <c r="D60" s="119" t="s">
        <v>109</v>
      </c>
      <c r="E60" s="119"/>
      <c r="F60" s="7">
        <v>0</v>
      </c>
      <c r="G60" s="7">
        <v>0</v>
      </c>
      <c r="H60" s="7">
        <v>0</v>
      </c>
      <c r="I60" s="120" t="s">
        <v>28</v>
      </c>
    </row>
    <row r="61" spans="1:9" ht="46.5" customHeight="1" x14ac:dyDescent="0.15">
      <c r="A61" s="134" t="s">
        <v>110</v>
      </c>
      <c r="B61" s="134"/>
      <c r="C61" s="119" t="s">
        <v>111</v>
      </c>
      <c r="D61" s="119" t="s">
        <v>112</v>
      </c>
      <c r="E61" s="119"/>
      <c r="F61" s="7">
        <v>0</v>
      </c>
      <c r="G61" s="7">
        <v>0</v>
      </c>
      <c r="H61" s="7">
        <v>0</v>
      </c>
      <c r="I61" s="120" t="s">
        <v>28</v>
      </c>
    </row>
    <row r="62" spans="1:9" ht="24.75" customHeight="1" x14ac:dyDescent="0.15">
      <c r="A62" s="134" t="s">
        <v>113</v>
      </c>
      <c r="B62" s="134"/>
      <c r="C62" s="119" t="s">
        <v>114</v>
      </c>
      <c r="D62" s="119" t="s">
        <v>115</v>
      </c>
      <c r="E62" s="119"/>
      <c r="F62" s="7">
        <v>0</v>
      </c>
      <c r="G62" s="7">
        <v>0</v>
      </c>
      <c r="H62" s="7">
        <v>0</v>
      </c>
      <c r="I62" s="120" t="s">
        <v>28</v>
      </c>
    </row>
    <row r="63" spans="1:9" ht="19.5" customHeight="1" x14ac:dyDescent="0.15">
      <c r="A63" s="134" t="s">
        <v>116</v>
      </c>
      <c r="B63" s="134"/>
      <c r="C63" s="119" t="s">
        <v>117</v>
      </c>
      <c r="D63" s="119" t="s">
        <v>118</v>
      </c>
      <c r="E63" s="119"/>
      <c r="F63" s="10">
        <f>F64+F65+F66</f>
        <v>160061.41999999998</v>
      </c>
      <c r="G63" s="10">
        <f t="shared" ref="G63:H63" si="8">G64+G65+G66</f>
        <v>38804</v>
      </c>
      <c r="H63" s="10">
        <f t="shared" si="8"/>
        <v>38804</v>
      </c>
      <c r="I63" s="120" t="s">
        <v>28</v>
      </c>
    </row>
    <row r="64" spans="1:9" ht="24" customHeight="1" x14ac:dyDescent="0.15">
      <c r="A64" s="134" t="s">
        <v>119</v>
      </c>
      <c r="B64" s="134"/>
      <c r="C64" s="119" t="s">
        <v>120</v>
      </c>
      <c r="D64" s="119" t="s">
        <v>121</v>
      </c>
      <c r="E64" s="119"/>
      <c r="F64" s="7">
        <v>25065</v>
      </c>
      <c r="G64" s="7">
        <v>26168</v>
      </c>
      <c r="H64" s="7">
        <v>26168</v>
      </c>
      <c r="I64" s="120" t="s">
        <v>28</v>
      </c>
    </row>
    <row r="65" spans="1:9" ht="24" customHeight="1" x14ac:dyDescent="0.15">
      <c r="A65" s="134" t="s">
        <v>122</v>
      </c>
      <c r="B65" s="134"/>
      <c r="C65" s="119" t="s">
        <v>123</v>
      </c>
      <c r="D65" s="119" t="s">
        <v>124</v>
      </c>
      <c r="E65" s="119"/>
      <c r="F65" s="7">
        <v>9952</v>
      </c>
      <c r="G65" s="7">
        <v>12636</v>
      </c>
      <c r="H65" s="7">
        <v>12636</v>
      </c>
      <c r="I65" s="120" t="s">
        <v>28</v>
      </c>
    </row>
    <row r="66" spans="1:9" ht="22.5" customHeight="1" x14ac:dyDescent="0.15">
      <c r="A66" s="134" t="s">
        <v>125</v>
      </c>
      <c r="B66" s="134"/>
      <c r="C66" s="119" t="s">
        <v>126</v>
      </c>
      <c r="D66" s="119" t="s">
        <v>127</v>
      </c>
      <c r="E66" s="119"/>
      <c r="F66" s="7">
        <v>125044.42</v>
      </c>
      <c r="G66" s="7">
        <v>0</v>
      </c>
      <c r="H66" s="7">
        <v>0</v>
      </c>
      <c r="I66" s="120" t="s">
        <v>28</v>
      </c>
    </row>
    <row r="67" spans="1:9" ht="18.75" customHeight="1" x14ac:dyDescent="0.15">
      <c r="A67" s="134" t="s">
        <v>128</v>
      </c>
      <c r="B67" s="134"/>
      <c r="C67" s="119" t="s">
        <v>129</v>
      </c>
      <c r="D67" s="119" t="s">
        <v>27</v>
      </c>
      <c r="E67" s="119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120" t="s">
        <v>28</v>
      </c>
    </row>
    <row r="68" spans="1:9" ht="22.5" customHeight="1" x14ac:dyDescent="0.15">
      <c r="A68" s="134" t="s">
        <v>130</v>
      </c>
      <c r="B68" s="134"/>
      <c r="C68" s="119" t="s">
        <v>131</v>
      </c>
      <c r="D68" s="119" t="s">
        <v>132</v>
      </c>
      <c r="E68" s="119"/>
      <c r="F68" s="7">
        <v>0</v>
      </c>
      <c r="G68" s="7">
        <v>0</v>
      </c>
      <c r="H68" s="7">
        <v>0</v>
      </c>
      <c r="I68" s="120" t="s">
        <v>28</v>
      </c>
    </row>
    <row r="69" spans="1:9" ht="19.5" customHeight="1" x14ac:dyDescent="0.15">
      <c r="A69" s="134" t="s">
        <v>134</v>
      </c>
      <c r="B69" s="134"/>
      <c r="C69" s="119" t="s">
        <v>135</v>
      </c>
      <c r="D69" s="119" t="s">
        <v>136</v>
      </c>
      <c r="E69" s="119"/>
      <c r="F69" s="7">
        <v>0</v>
      </c>
      <c r="G69" s="7">
        <v>0</v>
      </c>
      <c r="H69" s="7">
        <v>0</v>
      </c>
      <c r="I69" s="120" t="s">
        <v>28</v>
      </c>
    </row>
    <row r="70" spans="1:9" ht="27.75" customHeight="1" x14ac:dyDescent="0.15">
      <c r="A70" s="134" t="s">
        <v>137</v>
      </c>
      <c r="B70" s="134"/>
      <c r="C70" s="119" t="s">
        <v>138</v>
      </c>
      <c r="D70" s="119" t="s">
        <v>139</v>
      </c>
      <c r="E70" s="119"/>
      <c r="F70" s="7">
        <v>0</v>
      </c>
      <c r="G70" s="7">
        <v>0</v>
      </c>
      <c r="H70" s="7">
        <v>0</v>
      </c>
      <c r="I70" s="120" t="s">
        <v>28</v>
      </c>
    </row>
    <row r="71" spans="1:9" ht="18" customHeight="1" x14ac:dyDescent="0.15">
      <c r="A71" s="134" t="s">
        <v>140</v>
      </c>
      <c r="B71" s="134"/>
      <c r="C71" s="119" t="s">
        <v>141</v>
      </c>
      <c r="D71" s="119" t="s">
        <v>27</v>
      </c>
      <c r="E71" s="119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120" t="s">
        <v>28</v>
      </c>
    </row>
    <row r="72" spans="1:9" ht="33" customHeight="1" x14ac:dyDescent="0.15">
      <c r="A72" s="134" t="s">
        <v>142</v>
      </c>
      <c r="B72" s="134"/>
      <c r="C72" s="119" t="s">
        <v>143</v>
      </c>
      <c r="D72" s="119" t="s">
        <v>144</v>
      </c>
      <c r="E72" s="119"/>
      <c r="F72" s="7">
        <v>0</v>
      </c>
      <c r="G72" s="7">
        <v>0</v>
      </c>
      <c r="H72" s="7">
        <v>0</v>
      </c>
      <c r="I72" s="120" t="s">
        <v>28</v>
      </c>
    </row>
    <row r="73" spans="1:9" ht="18" customHeight="1" x14ac:dyDescent="0.15">
      <c r="A73" s="145" t="s">
        <v>145</v>
      </c>
      <c r="B73" s="145"/>
      <c r="C73" s="41" t="s">
        <v>146</v>
      </c>
      <c r="D73" s="15" t="s">
        <v>27</v>
      </c>
      <c r="E73" s="15"/>
      <c r="F73" s="42">
        <f>F74+F75+F76+F77+F78+F79</f>
        <v>24782618.220000003</v>
      </c>
      <c r="G73" s="42">
        <f t="shared" ref="G73:H73" si="11">G74+G75+G76+G77+G78+G79</f>
        <v>11623694.16</v>
      </c>
      <c r="H73" s="42">
        <f t="shared" si="11"/>
        <v>11271482.92</v>
      </c>
      <c r="I73" s="120" t="s">
        <v>28</v>
      </c>
    </row>
    <row r="74" spans="1:9" ht="21.75" customHeight="1" x14ac:dyDescent="0.15">
      <c r="A74" s="145" t="s">
        <v>147</v>
      </c>
      <c r="B74" s="145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20" t="s">
        <v>28</v>
      </c>
    </row>
    <row r="75" spans="1:9" ht="26.25" customHeight="1" x14ac:dyDescent="0.15">
      <c r="A75" s="145" t="s">
        <v>150</v>
      </c>
      <c r="B75" s="145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20" t="s">
        <v>28</v>
      </c>
    </row>
    <row r="76" spans="1:9" ht="21.75" customHeight="1" x14ac:dyDescent="0.15">
      <c r="A76" s="145" t="s">
        <v>153</v>
      </c>
      <c r="B76" s="145"/>
      <c r="C76" s="41" t="s">
        <v>154</v>
      </c>
      <c r="D76" s="41" t="s">
        <v>155</v>
      </c>
      <c r="E76" s="15"/>
      <c r="F76" s="16">
        <v>1408723</v>
      </c>
      <c r="G76" s="16">
        <v>0</v>
      </c>
      <c r="H76" s="16">
        <v>0</v>
      </c>
      <c r="I76" s="120" t="s">
        <v>28</v>
      </c>
    </row>
    <row r="77" spans="1:9" ht="24" customHeight="1" x14ac:dyDescent="0.15">
      <c r="A77" s="145" t="s">
        <v>156</v>
      </c>
      <c r="B77" s="145"/>
      <c r="C77" s="41" t="s">
        <v>157</v>
      </c>
      <c r="D77" s="41">
        <v>244</v>
      </c>
      <c r="E77" s="15"/>
      <c r="F77" s="16">
        <v>16340967.310000001</v>
      </c>
      <c r="G77" s="16">
        <v>10244767.74</v>
      </c>
      <c r="H77" s="16">
        <v>9844950.5</v>
      </c>
      <c r="I77" s="120" t="s">
        <v>28</v>
      </c>
    </row>
    <row r="78" spans="1:9" ht="24" customHeight="1" x14ac:dyDescent="0.15">
      <c r="A78" s="146" t="s">
        <v>268</v>
      </c>
      <c r="B78" s="147"/>
      <c r="C78" s="41">
        <v>2660</v>
      </c>
      <c r="D78" s="41">
        <v>247</v>
      </c>
      <c r="E78" s="15"/>
      <c r="F78" s="16">
        <v>7032927.9100000001</v>
      </c>
      <c r="G78" s="16">
        <v>1378926.42</v>
      </c>
      <c r="H78" s="16">
        <v>1426532.42</v>
      </c>
      <c r="I78" s="119"/>
    </row>
    <row r="79" spans="1:9" ht="24" customHeight="1" x14ac:dyDescent="0.15">
      <c r="A79" s="145" t="s">
        <v>158</v>
      </c>
      <c r="B79" s="145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2">G80+G81</f>
        <v>0</v>
      </c>
      <c r="H79" s="42">
        <f t="shared" si="12"/>
        <v>0</v>
      </c>
      <c r="I79" s="119"/>
    </row>
    <row r="80" spans="1:9" ht="24" customHeight="1" x14ac:dyDescent="0.15">
      <c r="A80" s="145" t="s">
        <v>161</v>
      </c>
      <c r="B80" s="145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19"/>
    </row>
    <row r="81" spans="1:9" ht="24" customHeight="1" x14ac:dyDescent="0.15">
      <c r="A81" s="145" t="s">
        <v>164</v>
      </c>
      <c r="B81" s="145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20" t="s">
        <v>28</v>
      </c>
    </row>
    <row r="82" spans="1:9" ht="36.75" customHeight="1" x14ac:dyDescent="0.15">
      <c r="A82" s="145" t="s">
        <v>167</v>
      </c>
      <c r="B82" s="145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3">G83+G84+G85</f>
        <v>0</v>
      </c>
      <c r="H82" s="42">
        <f t="shared" si="13"/>
        <v>0</v>
      </c>
      <c r="I82" s="120" t="s">
        <v>28</v>
      </c>
    </row>
    <row r="83" spans="1:9" ht="21" customHeight="1" x14ac:dyDescent="0.15">
      <c r="A83" s="145" t="s">
        <v>170</v>
      </c>
      <c r="B83" s="145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20" t="s">
        <v>28</v>
      </c>
    </row>
    <row r="84" spans="1:9" ht="10.5" customHeight="1" x14ac:dyDescent="0.15">
      <c r="A84" s="145" t="s">
        <v>172</v>
      </c>
      <c r="B84" s="145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20" t="s">
        <v>28</v>
      </c>
    </row>
    <row r="85" spans="1:9" ht="21" customHeight="1" x14ac:dyDescent="0.15">
      <c r="A85" s="145" t="s">
        <v>174</v>
      </c>
      <c r="B85" s="145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20" t="s">
        <v>28</v>
      </c>
    </row>
    <row r="86" spans="1:9" ht="10.5" customHeight="1" x14ac:dyDescent="0.15">
      <c r="A86" s="145" t="s">
        <v>176</v>
      </c>
      <c r="B86" s="145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4">G87+G88+G89+G90</f>
        <v>0</v>
      </c>
      <c r="H86" s="42">
        <f t="shared" si="14"/>
        <v>0</v>
      </c>
      <c r="I86" s="120" t="s">
        <v>28</v>
      </c>
    </row>
    <row r="87" spans="1:9" ht="10.5" customHeight="1" x14ac:dyDescent="0.15">
      <c r="A87" s="145" t="s">
        <v>178</v>
      </c>
      <c r="B87" s="145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20" t="s">
        <v>28</v>
      </c>
    </row>
    <row r="88" spans="1:9" ht="10.5" customHeight="1" x14ac:dyDescent="0.15">
      <c r="A88" s="145" t="s">
        <v>63</v>
      </c>
      <c r="B88" s="145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20" t="s">
        <v>28</v>
      </c>
    </row>
    <row r="89" spans="1:9" ht="21" customHeight="1" x14ac:dyDescent="0.15">
      <c r="A89" s="145" t="s">
        <v>65</v>
      </c>
      <c r="B89" s="145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20" t="s">
        <v>28</v>
      </c>
    </row>
    <row r="90" spans="1:9" ht="31.5" customHeight="1" x14ac:dyDescent="0.15">
      <c r="A90" s="145" t="s">
        <v>183</v>
      </c>
      <c r="B90" s="145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20" t="s">
        <v>28</v>
      </c>
    </row>
    <row r="93" spans="1:9" x14ac:dyDescent="0.15">
      <c r="B93" s="130" t="s">
        <v>185</v>
      </c>
      <c r="C93" s="130"/>
      <c r="D93" s="130"/>
      <c r="E93" s="130"/>
      <c r="F93" s="130"/>
      <c r="G93" s="130"/>
      <c r="H93" s="130"/>
      <c r="I93" s="130"/>
    </row>
    <row r="95" spans="1:9" x14ac:dyDescent="0.15">
      <c r="A95" s="140" t="s">
        <v>186</v>
      </c>
      <c r="B95" s="140" t="s">
        <v>20</v>
      </c>
      <c r="C95" s="140" t="s">
        <v>21</v>
      </c>
      <c r="D95" s="140" t="s">
        <v>187</v>
      </c>
      <c r="E95" s="140" t="s">
        <v>22</v>
      </c>
      <c r="F95" s="140" t="s">
        <v>24</v>
      </c>
      <c r="G95" s="140"/>
      <c r="H95" s="140"/>
    </row>
    <row r="96" spans="1:9" ht="32.25" customHeight="1" x14ac:dyDescent="0.15">
      <c r="A96" s="140"/>
      <c r="B96" s="140"/>
      <c r="C96" s="140"/>
      <c r="D96" s="140"/>
      <c r="E96" s="140"/>
      <c r="F96" s="15" t="s">
        <v>273</v>
      </c>
      <c r="G96" s="15" t="s">
        <v>275</v>
      </c>
      <c r="H96" s="15" t="s">
        <v>279</v>
      </c>
    </row>
    <row r="97" spans="1:8" x14ac:dyDescent="0.15">
      <c r="A97" s="120">
        <v>1</v>
      </c>
      <c r="B97" s="120">
        <v>2</v>
      </c>
      <c r="C97" s="120">
        <v>3</v>
      </c>
      <c r="D97" s="120">
        <v>4</v>
      </c>
      <c r="E97" s="120">
        <v>5</v>
      </c>
      <c r="F97" s="120">
        <v>6</v>
      </c>
      <c r="G97" s="120">
        <v>7</v>
      </c>
      <c r="H97" s="120">
        <v>8</v>
      </c>
    </row>
    <row r="98" spans="1:8" x14ac:dyDescent="0.15">
      <c r="A98" s="120" t="s">
        <v>28</v>
      </c>
      <c r="B98" s="1" t="s">
        <v>188</v>
      </c>
      <c r="C98" s="120" t="s">
        <v>189</v>
      </c>
      <c r="D98" s="120" t="s">
        <v>133</v>
      </c>
      <c r="E98" s="120"/>
      <c r="F98" s="11">
        <f>F99+F100+F101+F104</f>
        <v>24782618.220000003</v>
      </c>
      <c r="G98" s="11">
        <f>G99+G100+G101+G104</f>
        <v>11623694.16</v>
      </c>
      <c r="H98" s="11">
        <f>H99+H100+H101+H104</f>
        <v>11271482.92</v>
      </c>
    </row>
    <row r="99" spans="1:8" ht="31.5" x14ac:dyDescent="0.15">
      <c r="A99" s="120" t="s">
        <v>190</v>
      </c>
      <c r="B99" s="1" t="s">
        <v>191</v>
      </c>
      <c r="C99" s="120" t="s">
        <v>192</v>
      </c>
      <c r="D99" s="120" t="s">
        <v>133</v>
      </c>
      <c r="E99" s="120"/>
      <c r="F99" s="2"/>
      <c r="G99" s="2"/>
      <c r="H99" s="2"/>
    </row>
    <row r="100" spans="1:8" ht="42" x14ac:dyDescent="0.15">
      <c r="A100" s="120" t="s">
        <v>193</v>
      </c>
      <c r="B100" s="1" t="s">
        <v>194</v>
      </c>
      <c r="C100" s="120" t="s">
        <v>195</v>
      </c>
      <c r="D100" s="120" t="s">
        <v>133</v>
      </c>
      <c r="E100" s="120"/>
      <c r="F100" s="2"/>
      <c r="G100" s="2"/>
      <c r="H100" s="2"/>
    </row>
    <row r="101" spans="1:8" ht="31.5" x14ac:dyDescent="0.15">
      <c r="A101" s="120" t="s">
        <v>196</v>
      </c>
      <c r="B101" s="1" t="s">
        <v>197</v>
      </c>
      <c r="C101" s="120" t="s">
        <v>198</v>
      </c>
      <c r="D101" s="120" t="s">
        <v>133</v>
      </c>
      <c r="E101" s="120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120" t="s">
        <v>199</v>
      </c>
      <c r="B102" s="1" t="s">
        <v>200</v>
      </c>
      <c r="C102" s="120" t="s">
        <v>201</v>
      </c>
      <c r="D102" s="120" t="s">
        <v>133</v>
      </c>
      <c r="E102" s="120"/>
      <c r="F102" s="2"/>
      <c r="G102" s="2"/>
      <c r="H102" s="2"/>
    </row>
    <row r="103" spans="1:8" x14ac:dyDescent="0.15">
      <c r="A103" s="120" t="s">
        <v>202</v>
      </c>
      <c r="B103" s="1" t="s">
        <v>203</v>
      </c>
      <c r="C103" s="120" t="s">
        <v>204</v>
      </c>
      <c r="D103" s="120" t="s">
        <v>133</v>
      </c>
      <c r="E103" s="120"/>
      <c r="F103" s="2"/>
      <c r="G103" s="2"/>
      <c r="H103" s="2"/>
    </row>
    <row r="104" spans="1:8" ht="42" x14ac:dyDescent="0.15">
      <c r="A104" s="120" t="s">
        <v>205</v>
      </c>
      <c r="B104" s="1" t="s">
        <v>206</v>
      </c>
      <c r="C104" s="120" t="s">
        <v>207</v>
      </c>
      <c r="D104" s="120" t="s">
        <v>133</v>
      </c>
      <c r="E104" s="120"/>
      <c r="F104" s="11">
        <f>F105+F108+F111+F112+F115</f>
        <v>24782618.220000003</v>
      </c>
      <c r="G104" s="11">
        <f t="shared" ref="G104:H104" si="16">G105+G108+G111+G112+G115</f>
        <v>11623694.16</v>
      </c>
      <c r="H104" s="11">
        <f t="shared" si="16"/>
        <v>11271482.92</v>
      </c>
    </row>
    <row r="105" spans="1:8" ht="31.5" x14ac:dyDescent="0.15">
      <c r="A105" s="120" t="s">
        <v>208</v>
      </c>
      <c r="B105" s="1" t="s">
        <v>209</v>
      </c>
      <c r="C105" s="120" t="s">
        <v>210</v>
      </c>
      <c r="D105" s="120" t="s">
        <v>133</v>
      </c>
      <c r="E105" s="120"/>
      <c r="F105" s="11">
        <f>F106+F107</f>
        <v>24782618.220000003</v>
      </c>
      <c r="G105" s="11">
        <f t="shared" ref="G105:H105" si="17">G106+G107</f>
        <v>11623694.16</v>
      </c>
      <c r="H105" s="11">
        <f t="shared" si="17"/>
        <v>11271482.92</v>
      </c>
    </row>
    <row r="106" spans="1:8" x14ac:dyDescent="0.15">
      <c r="A106" s="120" t="s">
        <v>211</v>
      </c>
      <c r="B106" s="1" t="s">
        <v>200</v>
      </c>
      <c r="C106" s="120" t="s">
        <v>212</v>
      </c>
      <c r="D106" s="120" t="s">
        <v>133</v>
      </c>
      <c r="E106" s="120"/>
      <c r="F106" s="7">
        <f>F73</f>
        <v>24782618.220000003</v>
      </c>
      <c r="G106" s="7">
        <f>G73</f>
        <v>11623694.16</v>
      </c>
      <c r="H106" s="7">
        <f>H73</f>
        <v>11271482.92</v>
      </c>
    </row>
    <row r="107" spans="1:8" x14ac:dyDescent="0.15">
      <c r="A107" s="120" t="s">
        <v>213</v>
      </c>
      <c r="B107" s="1" t="s">
        <v>203</v>
      </c>
      <c r="C107" s="120" t="s">
        <v>214</v>
      </c>
      <c r="D107" s="120" t="s">
        <v>133</v>
      </c>
      <c r="E107" s="120"/>
      <c r="F107" s="2"/>
      <c r="G107" s="2"/>
      <c r="H107" s="2"/>
    </row>
    <row r="108" spans="1:8" ht="31.5" x14ac:dyDescent="0.15">
      <c r="A108" s="120" t="s">
        <v>215</v>
      </c>
      <c r="B108" s="1" t="s">
        <v>216</v>
      </c>
      <c r="C108" s="120" t="s">
        <v>217</v>
      </c>
      <c r="D108" s="120" t="s">
        <v>133</v>
      </c>
      <c r="E108" s="120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120" t="s">
        <v>218</v>
      </c>
      <c r="B109" s="1" t="s">
        <v>200</v>
      </c>
      <c r="C109" s="120" t="s">
        <v>219</v>
      </c>
      <c r="D109" s="120" t="s">
        <v>133</v>
      </c>
      <c r="E109" s="120"/>
      <c r="F109" s="2"/>
      <c r="G109" s="2"/>
      <c r="H109" s="2"/>
    </row>
    <row r="110" spans="1:8" x14ac:dyDescent="0.15">
      <c r="A110" s="120" t="s">
        <v>220</v>
      </c>
      <c r="B110" s="1" t="s">
        <v>203</v>
      </c>
      <c r="C110" s="120" t="s">
        <v>221</v>
      </c>
      <c r="D110" s="120" t="s">
        <v>133</v>
      </c>
      <c r="E110" s="120"/>
      <c r="F110" s="2"/>
      <c r="G110" s="2"/>
      <c r="H110" s="2"/>
    </row>
    <row r="111" spans="1:8" ht="21" x14ac:dyDescent="0.15">
      <c r="A111" s="120" t="s">
        <v>222</v>
      </c>
      <c r="B111" s="1" t="s">
        <v>223</v>
      </c>
      <c r="C111" s="120" t="s">
        <v>224</v>
      </c>
      <c r="D111" s="120" t="s">
        <v>133</v>
      </c>
      <c r="E111" s="120"/>
      <c r="F111" s="2"/>
      <c r="G111" s="2"/>
      <c r="H111" s="2"/>
    </row>
    <row r="112" spans="1:8" x14ac:dyDescent="0.15">
      <c r="A112" s="120" t="s">
        <v>225</v>
      </c>
      <c r="B112" s="1" t="s">
        <v>226</v>
      </c>
      <c r="C112" s="120" t="s">
        <v>227</v>
      </c>
      <c r="D112" s="120" t="s">
        <v>133</v>
      </c>
      <c r="E112" s="120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120" t="s">
        <v>228</v>
      </c>
      <c r="B113" s="1" t="s">
        <v>200</v>
      </c>
      <c r="C113" s="120" t="s">
        <v>229</v>
      </c>
      <c r="D113" s="120" t="s">
        <v>133</v>
      </c>
      <c r="E113" s="120"/>
      <c r="F113" s="2"/>
      <c r="G113" s="2"/>
      <c r="H113" s="2"/>
    </row>
    <row r="114" spans="1:8" x14ac:dyDescent="0.15">
      <c r="A114" s="120" t="s">
        <v>230</v>
      </c>
      <c r="B114" s="1" t="s">
        <v>203</v>
      </c>
      <c r="C114" s="120" t="s">
        <v>231</v>
      </c>
      <c r="D114" s="120" t="s">
        <v>133</v>
      </c>
      <c r="E114" s="120"/>
      <c r="F114" s="2"/>
      <c r="G114" s="2"/>
      <c r="H114" s="2"/>
    </row>
    <row r="115" spans="1:8" x14ac:dyDescent="0.15">
      <c r="A115" s="120" t="s">
        <v>232</v>
      </c>
      <c r="B115" s="1" t="s">
        <v>233</v>
      </c>
      <c r="C115" s="120" t="s">
        <v>234</v>
      </c>
      <c r="D115" s="120" t="s">
        <v>133</v>
      </c>
      <c r="E115" s="120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120" t="s">
        <v>235</v>
      </c>
      <c r="B116" s="1" t="s">
        <v>200</v>
      </c>
      <c r="C116" s="120" t="s">
        <v>236</v>
      </c>
      <c r="D116" s="120" t="s">
        <v>133</v>
      </c>
      <c r="E116" s="120"/>
      <c r="F116" s="2"/>
      <c r="G116" s="2"/>
      <c r="H116" s="2"/>
    </row>
    <row r="117" spans="1:8" x14ac:dyDescent="0.15">
      <c r="A117" s="120" t="s">
        <v>237</v>
      </c>
      <c r="B117" s="1" t="s">
        <v>203</v>
      </c>
      <c r="C117" s="120" t="s">
        <v>238</v>
      </c>
      <c r="D117" s="120" t="s">
        <v>133</v>
      </c>
      <c r="E117" s="120"/>
      <c r="F117" s="2"/>
      <c r="G117" s="2"/>
      <c r="H117" s="2"/>
    </row>
    <row r="118" spans="1:8" ht="42" x14ac:dyDescent="0.15">
      <c r="A118" s="120" t="s">
        <v>239</v>
      </c>
      <c r="B118" s="1" t="s">
        <v>240</v>
      </c>
      <c r="C118" s="120" t="s">
        <v>241</v>
      </c>
      <c r="D118" s="120" t="s">
        <v>133</v>
      </c>
      <c r="E118" s="120"/>
      <c r="F118" s="11">
        <f>F119+F120+F121</f>
        <v>24782618.220000003</v>
      </c>
      <c r="G118" s="11">
        <f t="shared" ref="G118:H118" si="21">G119+G120+G121</f>
        <v>11623694.16</v>
      </c>
      <c r="H118" s="11">
        <f t="shared" si="21"/>
        <v>11271482.92</v>
      </c>
    </row>
    <row r="119" spans="1:8" x14ac:dyDescent="0.15">
      <c r="A119" s="120" t="s">
        <v>242</v>
      </c>
      <c r="B119" s="1" t="s">
        <v>243</v>
      </c>
      <c r="C119" s="120" t="s">
        <v>244</v>
      </c>
      <c r="D119" s="15">
        <v>2024</v>
      </c>
      <c r="E119" s="120"/>
      <c r="F119" s="7">
        <f>F104</f>
        <v>24782618.220000003</v>
      </c>
      <c r="G119" s="7">
        <f t="shared" ref="G119:H119" si="22">G104</f>
        <v>11623694.16</v>
      </c>
      <c r="H119" s="7">
        <f t="shared" si="22"/>
        <v>11271482.92</v>
      </c>
    </row>
    <row r="120" spans="1:8" x14ac:dyDescent="0.15">
      <c r="A120" s="120" t="s">
        <v>245</v>
      </c>
      <c r="B120" s="1" t="s">
        <v>243</v>
      </c>
      <c r="C120" s="120" t="s">
        <v>246</v>
      </c>
      <c r="D120" s="15">
        <v>2025</v>
      </c>
      <c r="E120" s="120"/>
      <c r="F120" s="2"/>
      <c r="G120" s="2"/>
      <c r="H120" s="2"/>
    </row>
    <row r="121" spans="1:8" x14ac:dyDescent="0.15">
      <c r="A121" s="120" t="s">
        <v>247</v>
      </c>
      <c r="B121" s="1" t="s">
        <v>243</v>
      </c>
      <c r="C121" s="120" t="s">
        <v>248</v>
      </c>
      <c r="D121" s="15">
        <v>2026</v>
      </c>
      <c r="E121" s="120"/>
      <c r="F121" s="2"/>
      <c r="G121" s="2"/>
      <c r="H121" s="2"/>
    </row>
    <row r="122" spans="1:8" ht="42" x14ac:dyDescent="0.15">
      <c r="A122" s="120" t="s">
        <v>249</v>
      </c>
      <c r="B122" s="1" t="s">
        <v>250</v>
      </c>
      <c r="C122" s="120" t="s">
        <v>251</v>
      </c>
      <c r="D122" s="15" t="s">
        <v>133</v>
      </c>
      <c r="E122" s="120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120" t="s">
        <v>252</v>
      </c>
      <c r="B123" s="1" t="s">
        <v>243</v>
      </c>
      <c r="C123" s="120" t="s">
        <v>253</v>
      </c>
      <c r="D123" s="15">
        <v>2024</v>
      </c>
      <c r="E123" s="120"/>
      <c r="F123" s="2"/>
      <c r="G123" s="2"/>
      <c r="H123" s="2"/>
    </row>
    <row r="124" spans="1:8" x14ac:dyDescent="0.15">
      <c r="A124" s="120" t="s">
        <v>254</v>
      </c>
      <c r="B124" s="1" t="s">
        <v>243</v>
      </c>
      <c r="C124" s="120" t="s">
        <v>255</v>
      </c>
      <c r="D124" s="15">
        <v>2025</v>
      </c>
      <c r="E124" s="120"/>
      <c r="F124" s="2"/>
      <c r="G124" s="2"/>
      <c r="H124" s="2"/>
    </row>
    <row r="125" spans="1:8" x14ac:dyDescent="0.15">
      <c r="A125" s="120" t="s">
        <v>256</v>
      </c>
      <c r="B125" s="1" t="s">
        <v>243</v>
      </c>
      <c r="C125" s="120" t="s">
        <v>257</v>
      </c>
      <c r="D125" s="15">
        <v>2026</v>
      </c>
      <c r="E125" s="120"/>
      <c r="F125" s="2"/>
      <c r="G125" s="2"/>
      <c r="H125" s="2"/>
    </row>
    <row r="127" spans="1:8" x14ac:dyDescent="0.15">
      <c r="A127" s="142" t="s">
        <v>258</v>
      </c>
      <c r="B127" s="142"/>
      <c r="C127" s="143" t="s">
        <v>270</v>
      </c>
      <c r="D127" s="144"/>
      <c r="E127" s="124"/>
      <c r="F127" s="143" t="s">
        <v>271</v>
      </c>
      <c r="G127" s="144"/>
    </row>
    <row r="128" spans="1:8" x14ac:dyDescent="0.15">
      <c r="C128" s="141" t="s">
        <v>259</v>
      </c>
      <c r="D128" s="141"/>
      <c r="E128" s="121" t="s">
        <v>2</v>
      </c>
      <c r="F128" s="141" t="s">
        <v>3</v>
      </c>
      <c r="G128" s="141"/>
    </row>
    <row r="130" spans="1:7" x14ac:dyDescent="0.15">
      <c r="A130" s="142" t="s">
        <v>260</v>
      </c>
      <c r="B130" s="142"/>
      <c r="C130" s="143" t="s">
        <v>265</v>
      </c>
      <c r="D130" s="144"/>
      <c r="E130" s="123" t="s">
        <v>269</v>
      </c>
      <c r="F130" s="143" t="s">
        <v>266</v>
      </c>
      <c r="G130" s="144"/>
    </row>
    <row r="131" spans="1:7" ht="21" x14ac:dyDescent="0.15">
      <c r="C131" s="141" t="s">
        <v>259</v>
      </c>
      <c r="D131" s="141"/>
      <c r="E131" s="121" t="s">
        <v>261</v>
      </c>
      <c r="F131" s="141" t="s">
        <v>262</v>
      </c>
      <c r="G131" s="141"/>
    </row>
    <row r="132" spans="1:7" ht="10.5" customHeight="1" x14ac:dyDescent="0.15">
      <c r="A132" s="125" t="s">
        <v>327</v>
      </c>
      <c r="B132" s="125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5B01-FE13-4B26-85A6-96128DFD1C80}">
  <sheetPr>
    <pageSetUpPr fitToPage="1"/>
  </sheetPr>
  <dimension ref="A1:I134"/>
  <sheetViews>
    <sheetView topLeftCell="B28" workbookViewId="0">
      <selection activeCell="G36" sqref="G36:H36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0" t="s">
        <v>0</v>
      </c>
      <c r="H2" s="130"/>
      <c r="I2" s="130"/>
    </row>
    <row r="3" spans="2:9" ht="21" customHeight="1" x14ac:dyDescent="0.15">
      <c r="G3" s="131" t="s">
        <v>274</v>
      </c>
      <c r="H3" s="131"/>
      <c r="I3" s="131"/>
    </row>
    <row r="4" spans="2:9" ht="15" customHeight="1" x14ac:dyDescent="0.15">
      <c r="G4" s="132" t="s">
        <v>1</v>
      </c>
      <c r="H4" s="132"/>
      <c r="I4" s="132"/>
    </row>
    <row r="5" spans="2:9" ht="18" customHeight="1" x14ac:dyDescent="0.15">
      <c r="G5" s="25"/>
      <c r="H5" s="131" t="s">
        <v>272</v>
      </c>
      <c r="I5" s="131"/>
    </row>
    <row r="6" spans="2:9" ht="15" customHeight="1" x14ac:dyDescent="0.15">
      <c r="G6" s="26" t="s">
        <v>2</v>
      </c>
      <c r="H6" s="132" t="s">
        <v>3</v>
      </c>
      <c r="I6" s="132"/>
    </row>
    <row r="7" spans="2:9" ht="30" customHeight="1" x14ac:dyDescent="0.15">
      <c r="G7" s="125" t="s">
        <v>282</v>
      </c>
      <c r="H7" s="125"/>
      <c r="I7" s="125"/>
    </row>
    <row r="8" spans="2:9" ht="20.100000000000001" customHeight="1" x14ac:dyDescent="0.15">
      <c r="G8" s="125" t="s">
        <v>4</v>
      </c>
      <c r="H8" s="125"/>
      <c r="I8" s="125"/>
    </row>
    <row r="9" spans="2:9" ht="9.75" customHeight="1" x14ac:dyDescent="0.15"/>
    <row r="10" spans="2:9" ht="20.25" customHeight="1" x14ac:dyDescent="0.15">
      <c r="B10" s="126" t="s">
        <v>5</v>
      </c>
      <c r="C10" s="126"/>
      <c r="D10" s="126"/>
      <c r="E10" s="126"/>
      <c r="F10" s="126"/>
      <c r="G10" s="126"/>
      <c r="H10" s="12"/>
      <c r="I10" s="12"/>
    </row>
    <row r="11" spans="2:9" ht="30" customHeight="1" x14ac:dyDescent="0.15">
      <c r="B11" s="126" t="s">
        <v>280</v>
      </c>
      <c r="C11" s="126"/>
      <c r="D11" s="126"/>
      <c r="E11" s="126"/>
      <c r="F11" s="126"/>
      <c r="G11" s="126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7" t="s">
        <v>283</v>
      </c>
      <c r="E13" s="127"/>
      <c r="F13" s="127"/>
      <c r="G13" s="14" t="s">
        <v>8</v>
      </c>
      <c r="H13" s="15" t="s">
        <v>284</v>
      </c>
      <c r="I13" s="15"/>
    </row>
    <row r="14" spans="2:9" ht="18.75" customHeight="1" x14ac:dyDescent="0.15">
      <c r="G14" s="30" t="s">
        <v>9</v>
      </c>
      <c r="H14" s="6">
        <v>52302592</v>
      </c>
      <c r="I14" s="28"/>
    </row>
    <row r="15" spans="2:9" ht="26.25" customHeight="1" x14ac:dyDescent="0.15">
      <c r="B15" s="4" t="s">
        <v>10</v>
      </c>
      <c r="C15" s="128" t="s">
        <v>264</v>
      </c>
      <c r="D15" s="128"/>
      <c r="E15" s="128"/>
      <c r="F15" s="128"/>
      <c r="G15" s="30" t="s">
        <v>11</v>
      </c>
      <c r="H15" s="6">
        <v>504</v>
      </c>
      <c r="I15" s="28"/>
    </row>
    <row r="16" spans="2:9" ht="18.75" customHeight="1" x14ac:dyDescent="0.15">
      <c r="G16" s="30" t="s">
        <v>9</v>
      </c>
      <c r="H16" s="8">
        <v>52320518</v>
      </c>
      <c r="I16" s="28"/>
    </row>
    <row r="17" spans="1:9" ht="18.75" customHeight="1" x14ac:dyDescent="0.15">
      <c r="G17" s="30" t="s">
        <v>12</v>
      </c>
      <c r="H17" s="6">
        <v>5512004494</v>
      </c>
      <c r="I17" s="28"/>
    </row>
    <row r="18" spans="1:9" ht="30.75" customHeight="1" x14ac:dyDescent="0.15">
      <c r="B18" s="4" t="s">
        <v>13</v>
      </c>
      <c r="C18" s="129" t="s">
        <v>286</v>
      </c>
      <c r="D18" s="129"/>
      <c r="E18" s="129"/>
      <c r="F18" s="129"/>
      <c r="G18" s="30" t="s">
        <v>14</v>
      </c>
      <c r="H18" s="6">
        <v>551201001</v>
      </c>
      <c r="I18" s="28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0" t="s">
        <v>17</v>
      </c>
      <c r="H19" s="28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0" t="s">
        <v>19</v>
      </c>
      <c r="C21" s="130"/>
      <c r="D21" s="130"/>
      <c r="E21" s="130"/>
      <c r="F21" s="130"/>
      <c r="G21" s="130"/>
      <c r="H21" s="130"/>
    </row>
    <row r="22" spans="1:9" ht="18" customHeight="1" x14ac:dyDescent="0.15"/>
    <row r="23" spans="1:9" ht="19.5" customHeight="1" x14ac:dyDescent="0.15">
      <c r="A23" s="135" t="s">
        <v>20</v>
      </c>
      <c r="B23" s="135"/>
      <c r="C23" s="133" t="s">
        <v>21</v>
      </c>
      <c r="D23" s="133" t="s">
        <v>22</v>
      </c>
      <c r="E23" s="133" t="s">
        <v>23</v>
      </c>
      <c r="F23" s="133" t="s">
        <v>24</v>
      </c>
      <c r="G23" s="133"/>
      <c r="H23" s="133"/>
    </row>
    <row r="24" spans="1:9" ht="27" customHeight="1" x14ac:dyDescent="0.15">
      <c r="A24" s="135"/>
      <c r="B24" s="135"/>
      <c r="C24" s="133"/>
      <c r="D24" s="133"/>
      <c r="E24" s="133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33">
        <v>1</v>
      </c>
      <c r="B25" s="133"/>
      <c r="C25" s="27">
        <v>2</v>
      </c>
      <c r="D25" s="27">
        <v>3</v>
      </c>
      <c r="E25" s="27">
        <v>4</v>
      </c>
      <c r="F25" s="27">
        <v>5</v>
      </c>
      <c r="G25" s="27">
        <v>6</v>
      </c>
      <c r="H25" s="27">
        <v>7</v>
      </c>
    </row>
    <row r="26" spans="1:9" ht="16.5" customHeight="1" x14ac:dyDescent="0.15">
      <c r="A26" s="134" t="s">
        <v>25</v>
      </c>
      <c r="B26" s="134"/>
      <c r="C26" s="27" t="s">
        <v>26</v>
      </c>
      <c r="D26" s="27" t="s">
        <v>27</v>
      </c>
      <c r="E26" s="27" t="s">
        <v>27</v>
      </c>
      <c r="F26" s="10">
        <v>1131.1199999999999</v>
      </c>
      <c r="G26" s="7">
        <v>0</v>
      </c>
      <c r="H26" s="7">
        <v>0</v>
      </c>
      <c r="I26" s="28" t="s">
        <v>28</v>
      </c>
    </row>
    <row r="27" spans="1:9" ht="16.5" customHeight="1" x14ac:dyDescent="0.15">
      <c r="A27" s="134" t="s">
        <v>29</v>
      </c>
      <c r="B27" s="134"/>
      <c r="C27" s="27" t="s">
        <v>30</v>
      </c>
      <c r="D27" s="27" t="s">
        <v>27</v>
      </c>
      <c r="E27" s="27" t="s">
        <v>27</v>
      </c>
      <c r="F27" s="7">
        <v>0</v>
      </c>
      <c r="G27" s="7">
        <v>0</v>
      </c>
      <c r="H27" s="7">
        <v>0</v>
      </c>
      <c r="I27" s="28" t="s">
        <v>28</v>
      </c>
    </row>
    <row r="28" spans="1:9" ht="16.5" customHeight="1" x14ac:dyDescent="0.15">
      <c r="A28" s="134" t="s">
        <v>31</v>
      </c>
      <c r="B28" s="134"/>
      <c r="C28" s="27" t="s">
        <v>32</v>
      </c>
      <c r="D28" s="27"/>
      <c r="E28" s="27"/>
      <c r="F28" s="10">
        <f>F29+F30+F34+F35+F39+F40</f>
        <v>75863434.179999992</v>
      </c>
      <c r="G28" s="10">
        <f t="shared" ref="G28:H28" si="0">G29+G30+G34+G35+G39+G40</f>
        <v>54076509.600000001</v>
      </c>
      <c r="H28" s="10">
        <f t="shared" si="0"/>
        <v>50972786.539999999</v>
      </c>
      <c r="I28" s="28" t="s">
        <v>28</v>
      </c>
    </row>
    <row r="29" spans="1:9" ht="21.75" customHeight="1" x14ac:dyDescent="0.15">
      <c r="A29" s="134" t="s">
        <v>33</v>
      </c>
      <c r="B29" s="134"/>
      <c r="C29" s="27" t="s">
        <v>34</v>
      </c>
      <c r="D29" s="27" t="s">
        <v>35</v>
      </c>
      <c r="E29" s="27"/>
      <c r="F29" s="7"/>
      <c r="G29" s="7"/>
      <c r="H29" s="7"/>
      <c r="I29" s="28" t="s">
        <v>28</v>
      </c>
    </row>
    <row r="30" spans="1:9" ht="18.75" customHeight="1" x14ac:dyDescent="0.15">
      <c r="A30" s="134" t="s">
        <v>36</v>
      </c>
      <c r="B30" s="134"/>
      <c r="C30" s="27" t="s">
        <v>37</v>
      </c>
      <c r="D30" s="27" t="s">
        <v>38</v>
      </c>
      <c r="E30" s="27"/>
      <c r="F30" s="10">
        <f>F31+F32+F33</f>
        <v>72216050.969999999</v>
      </c>
      <c r="G30" s="10">
        <f t="shared" ref="G30:H30" si="1">G31+G32+G33</f>
        <v>50444217.600000001</v>
      </c>
      <c r="H30" s="10">
        <f t="shared" si="1"/>
        <v>50484824.539999999</v>
      </c>
      <c r="I30" s="28" t="s">
        <v>28</v>
      </c>
    </row>
    <row r="31" spans="1:9" ht="46.5" customHeight="1" x14ac:dyDescent="0.15">
      <c r="A31" s="134" t="s">
        <v>39</v>
      </c>
      <c r="B31" s="134"/>
      <c r="C31" s="27" t="s">
        <v>40</v>
      </c>
      <c r="D31" s="27" t="s">
        <v>38</v>
      </c>
      <c r="E31" s="27"/>
      <c r="F31" s="7">
        <v>70216050.969999999</v>
      </c>
      <c r="G31" s="7">
        <v>50444217.600000001</v>
      </c>
      <c r="H31" s="7">
        <v>50484824.539999999</v>
      </c>
      <c r="I31" s="28" t="s">
        <v>28</v>
      </c>
    </row>
    <row r="32" spans="1:9" ht="34.5" customHeight="1" x14ac:dyDescent="0.15">
      <c r="A32" s="134" t="s">
        <v>41</v>
      </c>
      <c r="B32" s="134"/>
      <c r="C32" s="27" t="s">
        <v>42</v>
      </c>
      <c r="D32" s="27" t="s">
        <v>38</v>
      </c>
      <c r="E32" s="27"/>
      <c r="F32" s="7">
        <v>0</v>
      </c>
      <c r="G32" s="7">
        <v>0</v>
      </c>
      <c r="H32" s="7">
        <v>0</v>
      </c>
      <c r="I32" s="28" t="s">
        <v>28</v>
      </c>
    </row>
    <row r="33" spans="1:9" ht="21.75" customHeight="1" x14ac:dyDescent="0.15">
      <c r="A33" s="136" t="s">
        <v>263</v>
      </c>
      <c r="B33" s="134"/>
      <c r="C33" s="27">
        <v>1230</v>
      </c>
      <c r="D33" s="27">
        <v>130</v>
      </c>
      <c r="E33" s="27"/>
      <c r="F33" s="7">
        <v>2000000</v>
      </c>
      <c r="G33" s="7">
        <v>0</v>
      </c>
      <c r="H33" s="7">
        <v>0</v>
      </c>
      <c r="I33" s="27"/>
    </row>
    <row r="34" spans="1:9" ht="19.5" customHeight="1" x14ac:dyDescent="0.15">
      <c r="A34" s="134" t="s">
        <v>43</v>
      </c>
      <c r="B34" s="134"/>
      <c r="C34" s="27" t="s">
        <v>44</v>
      </c>
      <c r="D34" s="27" t="s">
        <v>45</v>
      </c>
      <c r="E34" s="27"/>
      <c r="F34" s="7">
        <v>0</v>
      </c>
      <c r="G34" s="7">
        <v>0</v>
      </c>
      <c r="H34" s="7">
        <v>0</v>
      </c>
      <c r="I34" s="28" t="s">
        <v>28</v>
      </c>
    </row>
    <row r="35" spans="1:9" ht="19.5" customHeight="1" x14ac:dyDescent="0.15">
      <c r="A35" s="134" t="s">
        <v>46</v>
      </c>
      <c r="B35" s="134"/>
      <c r="C35" s="27" t="s">
        <v>47</v>
      </c>
      <c r="D35" s="27" t="s">
        <v>48</v>
      </c>
      <c r="E35" s="27"/>
      <c r="F35" s="10">
        <f>F36+F37+F38</f>
        <v>3647383.21</v>
      </c>
      <c r="G35" s="10">
        <f t="shared" ref="G35:H35" si="2">G36+G37+G38</f>
        <v>3632292</v>
      </c>
      <c r="H35" s="10">
        <f t="shared" si="2"/>
        <v>487962</v>
      </c>
      <c r="I35" s="28" t="s">
        <v>28</v>
      </c>
    </row>
    <row r="36" spans="1:9" ht="19.5" customHeight="1" x14ac:dyDescent="0.15">
      <c r="A36" s="134" t="s">
        <v>49</v>
      </c>
      <c r="B36" s="134"/>
      <c r="C36" s="27" t="s">
        <v>50</v>
      </c>
      <c r="D36" s="27" t="s">
        <v>48</v>
      </c>
      <c r="E36" s="27"/>
      <c r="F36" s="7">
        <v>3647383.21</v>
      </c>
      <c r="G36" s="7">
        <v>3632292</v>
      </c>
      <c r="H36" s="7">
        <v>487962</v>
      </c>
      <c r="I36" s="28" t="s">
        <v>28</v>
      </c>
    </row>
    <row r="37" spans="1:9" ht="19.5" customHeight="1" x14ac:dyDescent="0.15">
      <c r="A37" s="134" t="s">
        <v>51</v>
      </c>
      <c r="B37" s="134"/>
      <c r="C37" s="27" t="s">
        <v>52</v>
      </c>
      <c r="D37" s="27" t="s">
        <v>48</v>
      </c>
      <c r="E37" s="27"/>
      <c r="F37" s="7">
        <v>0</v>
      </c>
      <c r="G37" s="7">
        <v>0</v>
      </c>
      <c r="H37" s="7">
        <v>0</v>
      </c>
      <c r="I37" s="28" t="s">
        <v>28</v>
      </c>
    </row>
    <row r="38" spans="1:9" ht="19.5" customHeight="1" x14ac:dyDescent="0.15">
      <c r="A38" s="136" t="s">
        <v>263</v>
      </c>
      <c r="B38" s="134"/>
      <c r="C38" s="27">
        <v>1430</v>
      </c>
      <c r="D38" s="27"/>
      <c r="E38" s="27"/>
      <c r="F38" s="7">
        <v>0</v>
      </c>
      <c r="G38" s="7">
        <v>0</v>
      </c>
      <c r="H38" s="7">
        <v>0</v>
      </c>
      <c r="I38" s="27"/>
    </row>
    <row r="39" spans="1:9" ht="19.5" customHeight="1" x14ac:dyDescent="0.15">
      <c r="A39" s="134" t="s">
        <v>53</v>
      </c>
      <c r="B39" s="134"/>
      <c r="C39" s="27" t="s">
        <v>54</v>
      </c>
      <c r="D39" s="27" t="s">
        <v>55</v>
      </c>
      <c r="E39" s="27"/>
      <c r="F39" s="7">
        <v>0</v>
      </c>
      <c r="G39" s="7">
        <v>0</v>
      </c>
      <c r="H39" s="7">
        <v>0</v>
      </c>
      <c r="I39" s="28" t="s">
        <v>28</v>
      </c>
    </row>
    <row r="40" spans="1:9" ht="19.5" customHeight="1" x14ac:dyDescent="0.15">
      <c r="A40" s="134" t="s">
        <v>56</v>
      </c>
      <c r="B40" s="134"/>
      <c r="C40" s="27" t="s">
        <v>57</v>
      </c>
      <c r="D40" s="27"/>
      <c r="E40" s="27"/>
      <c r="F40" s="7">
        <v>0</v>
      </c>
      <c r="G40" s="7">
        <v>0</v>
      </c>
      <c r="H40" s="7">
        <v>0</v>
      </c>
      <c r="I40" s="28" t="s">
        <v>28</v>
      </c>
    </row>
    <row r="41" spans="1:9" ht="19.5" customHeight="1" x14ac:dyDescent="0.15">
      <c r="A41" s="134" t="s">
        <v>58</v>
      </c>
      <c r="B41" s="134"/>
      <c r="C41" s="27" t="s">
        <v>59</v>
      </c>
      <c r="D41" s="27" t="s">
        <v>27</v>
      </c>
      <c r="E41" s="27"/>
      <c r="F41" s="7">
        <v>0</v>
      </c>
      <c r="G41" s="7">
        <v>0</v>
      </c>
      <c r="H41" s="7">
        <v>0</v>
      </c>
      <c r="I41" s="28" t="s">
        <v>28</v>
      </c>
    </row>
    <row r="42" spans="1:9" ht="35.25" customHeight="1" x14ac:dyDescent="0.15">
      <c r="A42" s="134" t="s">
        <v>60</v>
      </c>
      <c r="B42" s="134"/>
      <c r="C42" s="27" t="s">
        <v>61</v>
      </c>
      <c r="D42" s="27" t="s">
        <v>62</v>
      </c>
      <c r="E42" s="27"/>
      <c r="F42" s="7">
        <v>0</v>
      </c>
      <c r="G42" s="7">
        <v>0</v>
      </c>
      <c r="H42" s="7">
        <v>0</v>
      </c>
      <c r="I42" s="28" t="s">
        <v>28</v>
      </c>
    </row>
    <row r="43" spans="1:9" ht="35.25" customHeight="1" x14ac:dyDescent="0.15">
      <c r="A43" s="134" t="s">
        <v>63</v>
      </c>
      <c r="B43" s="134"/>
      <c r="C43" s="27" t="s">
        <v>64</v>
      </c>
      <c r="D43" s="27" t="s">
        <v>62</v>
      </c>
      <c r="E43" s="27"/>
      <c r="F43" s="7">
        <v>0</v>
      </c>
      <c r="G43" s="7">
        <v>0</v>
      </c>
      <c r="H43" s="7">
        <v>0</v>
      </c>
      <c r="I43" s="28" t="s">
        <v>28</v>
      </c>
    </row>
    <row r="44" spans="1:9" ht="22.5" customHeight="1" x14ac:dyDescent="0.15">
      <c r="A44" s="134" t="s">
        <v>65</v>
      </c>
      <c r="B44" s="134"/>
      <c r="C44" s="27" t="s">
        <v>66</v>
      </c>
      <c r="D44" s="27" t="s">
        <v>62</v>
      </c>
      <c r="E44" s="27"/>
      <c r="F44" s="7">
        <v>0</v>
      </c>
      <c r="G44" s="7">
        <v>0</v>
      </c>
      <c r="H44" s="7">
        <v>0</v>
      </c>
      <c r="I44" s="28" t="s">
        <v>28</v>
      </c>
    </row>
    <row r="45" spans="1:9" ht="27.75" customHeight="1" x14ac:dyDescent="0.15">
      <c r="A45" s="134" t="s">
        <v>67</v>
      </c>
      <c r="B45" s="134"/>
      <c r="C45" s="27" t="s">
        <v>68</v>
      </c>
      <c r="D45" s="27" t="s">
        <v>62</v>
      </c>
      <c r="E45" s="27"/>
      <c r="F45" s="7">
        <v>0</v>
      </c>
      <c r="G45" s="7">
        <v>0</v>
      </c>
      <c r="H45" s="7">
        <v>0</v>
      </c>
      <c r="I45" s="28" t="s">
        <v>28</v>
      </c>
    </row>
    <row r="46" spans="1:9" ht="18" customHeight="1" x14ac:dyDescent="0.15">
      <c r="A46" s="134" t="s">
        <v>69</v>
      </c>
      <c r="B46" s="134"/>
      <c r="C46" s="27" t="s">
        <v>70</v>
      </c>
      <c r="D46" s="27" t="s">
        <v>27</v>
      </c>
      <c r="E46" s="27"/>
      <c r="F46" s="10">
        <f>F47+F57+F63+F67+F71+F73</f>
        <v>75864565.299999997</v>
      </c>
      <c r="G46" s="10">
        <f t="shared" ref="G46:H46" si="3">G47+G57+G63+G67+G71+G73</f>
        <v>54076509.600000001</v>
      </c>
      <c r="H46" s="10">
        <f t="shared" si="3"/>
        <v>50972786.539999999</v>
      </c>
      <c r="I46" s="28" t="s">
        <v>28</v>
      </c>
    </row>
    <row r="47" spans="1:9" ht="26.25" customHeight="1" x14ac:dyDescent="0.15">
      <c r="A47" s="134" t="s">
        <v>71</v>
      </c>
      <c r="B47" s="134"/>
      <c r="C47" s="27" t="s">
        <v>72</v>
      </c>
      <c r="D47" s="27" t="s">
        <v>27</v>
      </c>
      <c r="E47" s="27"/>
      <c r="F47" s="10">
        <f>F48+F49+F50+F51+F54+F55+F56</f>
        <v>46185998.68</v>
      </c>
      <c r="G47" s="10">
        <f t="shared" ref="G47:H47" si="4">G48+G49+G50+G51+G54+G55+G56</f>
        <v>46185998.68</v>
      </c>
      <c r="H47" s="10">
        <f t="shared" si="4"/>
        <v>43042207.07</v>
      </c>
      <c r="I47" s="28" t="s">
        <v>28</v>
      </c>
    </row>
    <row r="48" spans="1:9" ht="24" customHeight="1" x14ac:dyDescent="0.15">
      <c r="A48" s="134" t="s">
        <v>73</v>
      </c>
      <c r="B48" s="134"/>
      <c r="C48" s="27" t="s">
        <v>74</v>
      </c>
      <c r="D48" s="27" t="s">
        <v>75</v>
      </c>
      <c r="E48" s="27"/>
      <c r="F48" s="7">
        <v>35576714</v>
      </c>
      <c r="G48" s="7">
        <v>35576714</v>
      </c>
      <c r="H48" s="7">
        <v>33162127.510000002</v>
      </c>
      <c r="I48" s="28" t="s">
        <v>28</v>
      </c>
    </row>
    <row r="49" spans="1:9" ht="17.25" customHeight="1" x14ac:dyDescent="0.15">
      <c r="A49" s="134" t="s">
        <v>76</v>
      </c>
      <c r="B49" s="134"/>
      <c r="C49" s="27" t="s">
        <v>77</v>
      </c>
      <c r="D49" s="27" t="s">
        <v>78</v>
      </c>
      <c r="E49" s="27"/>
      <c r="F49" s="7">
        <v>0</v>
      </c>
      <c r="G49" s="7">
        <v>0</v>
      </c>
      <c r="H49" s="7">
        <v>0</v>
      </c>
      <c r="I49" s="28" t="s">
        <v>28</v>
      </c>
    </row>
    <row r="50" spans="1:9" ht="33" customHeight="1" x14ac:dyDescent="0.15">
      <c r="A50" s="134" t="s">
        <v>79</v>
      </c>
      <c r="B50" s="134"/>
      <c r="C50" s="27" t="s">
        <v>80</v>
      </c>
      <c r="D50" s="27" t="s">
        <v>81</v>
      </c>
      <c r="E50" s="27"/>
      <c r="F50" s="7">
        <v>0</v>
      </c>
      <c r="G50" s="7">
        <v>0</v>
      </c>
      <c r="H50" s="7">
        <v>0</v>
      </c>
      <c r="I50" s="28" t="s">
        <v>28</v>
      </c>
    </row>
    <row r="51" spans="1:9" ht="28.5" customHeight="1" x14ac:dyDescent="0.15">
      <c r="A51" s="134" t="s">
        <v>82</v>
      </c>
      <c r="B51" s="134"/>
      <c r="C51" s="27" t="s">
        <v>83</v>
      </c>
      <c r="D51" s="27" t="s">
        <v>84</v>
      </c>
      <c r="E51" s="27"/>
      <c r="F51" s="10">
        <f>F52+F53</f>
        <v>10609284.68</v>
      </c>
      <c r="G51" s="10">
        <f t="shared" ref="G51:H51" si="5">G52+G53</f>
        <v>10609284.68</v>
      </c>
      <c r="H51" s="10">
        <f t="shared" si="5"/>
        <v>9880079.5600000005</v>
      </c>
      <c r="I51" s="28" t="s">
        <v>28</v>
      </c>
    </row>
    <row r="52" spans="1:9" ht="24" customHeight="1" x14ac:dyDescent="0.15">
      <c r="A52" s="134" t="s">
        <v>85</v>
      </c>
      <c r="B52" s="134"/>
      <c r="C52" s="27" t="s">
        <v>86</v>
      </c>
      <c r="D52" s="27" t="s">
        <v>84</v>
      </c>
      <c r="E52" s="27"/>
      <c r="F52" s="7">
        <v>10609284.68</v>
      </c>
      <c r="G52" s="7">
        <v>10609284.68</v>
      </c>
      <c r="H52" s="7">
        <v>9880079.5600000005</v>
      </c>
      <c r="I52" s="28" t="s">
        <v>28</v>
      </c>
    </row>
    <row r="53" spans="1:9" ht="17.25" customHeight="1" x14ac:dyDescent="0.15">
      <c r="A53" s="134" t="s">
        <v>87</v>
      </c>
      <c r="B53" s="134"/>
      <c r="C53" s="27" t="s">
        <v>88</v>
      </c>
      <c r="D53" s="27" t="s">
        <v>84</v>
      </c>
      <c r="E53" s="27"/>
      <c r="F53" s="7">
        <v>0</v>
      </c>
      <c r="G53" s="7">
        <v>0</v>
      </c>
      <c r="H53" s="7">
        <v>0</v>
      </c>
      <c r="I53" s="28" t="s">
        <v>28</v>
      </c>
    </row>
    <row r="54" spans="1:9" ht="24.75" customHeight="1" x14ac:dyDescent="0.15">
      <c r="A54" s="134" t="s">
        <v>89</v>
      </c>
      <c r="B54" s="134"/>
      <c r="C54" s="27" t="s">
        <v>90</v>
      </c>
      <c r="D54" s="27" t="s">
        <v>91</v>
      </c>
      <c r="E54" s="27"/>
      <c r="F54" s="7">
        <v>0</v>
      </c>
      <c r="G54" s="7">
        <v>0</v>
      </c>
      <c r="H54" s="7">
        <v>0</v>
      </c>
      <c r="I54" s="28" t="s">
        <v>28</v>
      </c>
    </row>
    <row r="55" spans="1:9" ht="27" customHeight="1" x14ac:dyDescent="0.15">
      <c r="A55" s="134" t="s">
        <v>92</v>
      </c>
      <c r="B55" s="134"/>
      <c r="C55" s="27" t="s">
        <v>93</v>
      </c>
      <c r="D55" s="27" t="s">
        <v>94</v>
      </c>
      <c r="E55" s="27"/>
      <c r="F55" s="7">
        <v>0</v>
      </c>
      <c r="G55" s="7">
        <v>0</v>
      </c>
      <c r="H55" s="7">
        <v>0</v>
      </c>
      <c r="I55" s="28" t="s">
        <v>28</v>
      </c>
    </row>
    <row r="56" spans="1:9" ht="26.25" customHeight="1" x14ac:dyDescent="0.15">
      <c r="A56" s="134" t="s">
        <v>95</v>
      </c>
      <c r="B56" s="134"/>
      <c r="C56" s="27" t="s">
        <v>96</v>
      </c>
      <c r="D56" s="27" t="s">
        <v>97</v>
      </c>
      <c r="E56" s="27"/>
      <c r="F56" s="7">
        <v>0</v>
      </c>
      <c r="G56" s="7">
        <v>0</v>
      </c>
      <c r="H56" s="7">
        <v>0</v>
      </c>
      <c r="I56" s="28" t="s">
        <v>28</v>
      </c>
    </row>
    <row r="57" spans="1:9" ht="24.75" customHeight="1" x14ac:dyDescent="0.15">
      <c r="A57" s="134" t="s">
        <v>98</v>
      </c>
      <c r="B57" s="134"/>
      <c r="C57" s="27" t="s">
        <v>99</v>
      </c>
      <c r="D57" s="27" t="s">
        <v>100</v>
      </c>
      <c r="E57" s="27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8" t="s">
        <v>28</v>
      </c>
    </row>
    <row r="58" spans="1:9" ht="33.75" customHeight="1" x14ac:dyDescent="0.15">
      <c r="A58" s="134" t="s">
        <v>101</v>
      </c>
      <c r="B58" s="134"/>
      <c r="C58" s="27" t="s">
        <v>102</v>
      </c>
      <c r="D58" s="27" t="s">
        <v>103</v>
      </c>
      <c r="E58" s="27"/>
      <c r="F58" s="7">
        <v>0</v>
      </c>
      <c r="G58" s="7">
        <v>0</v>
      </c>
      <c r="H58" s="7">
        <v>0</v>
      </c>
      <c r="I58" s="28" t="s">
        <v>28</v>
      </c>
    </row>
    <row r="59" spans="1:9" ht="41.25" customHeight="1" x14ac:dyDescent="0.15">
      <c r="A59" s="134" t="s">
        <v>104</v>
      </c>
      <c r="B59" s="134"/>
      <c r="C59" s="27" t="s">
        <v>105</v>
      </c>
      <c r="D59" s="27" t="s">
        <v>106</v>
      </c>
      <c r="E59" s="27"/>
      <c r="F59" s="7">
        <v>0</v>
      </c>
      <c r="G59" s="7">
        <v>0</v>
      </c>
      <c r="H59" s="7">
        <v>0</v>
      </c>
      <c r="I59" s="28" t="s">
        <v>28</v>
      </c>
    </row>
    <row r="60" spans="1:9" ht="33.75" customHeight="1" x14ac:dyDescent="0.15">
      <c r="A60" s="134" t="s">
        <v>107</v>
      </c>
      <c r="B60" s="134"/>
      <c r="C60" s="27" t="s">
        <v>108</v>
      </c>
      <c r="D60" s="27" t="s">
        <v>109</v>
      </c>
      <c r="E60" s="27"/>
      <c r="F60" s="7">
        <v>0</v>
      </c>
      <c r="G60" s="7">
        <v>0</v>
      </c>
      <c r="H60" s="7">
        <v>0</v>
      </c>
      <c r="I60" s="28" t="s">
        <v>28</v>
      </c>
    </row>
    <row r="61" spans="1:9" ht="46.5" customHeight="1" x14ac:dyDescent="0.15">
      <c r="A61" s="134" t="s">
        <v>110</v>
      </c>
      <c r="B61" s="134"/>
      <c r="C61" s="27" t="s">
        <v>111</v>
      </c>
      <c r="D61" s="27" t="s">
        <v>112</v>
      </c>
      <c r="E61" s="27"/>
      <c r="F61" s="7">
        <v>0</v>
      </c>
      <c r="G61" s="7">
        <v>0</v>
      </c>
      <c r="H61" s="7">
        <v>0</v>
      </c>
      <c r="I61" s="28" t="s">
        <v>28</v>
      </c>
    </row>
    <row r="62" spans="1:9" ht="24.75" customHeight="1" x14ac:dyDescent="0.15">
      <c r="A62" s="134" t="s">
        <v>113</v>
      </c>
      <c r="B62" s="134"/>
      <c r="C62" s="27" t="s">
        <v>114</v>
      </c>
      <c r="D62" s="27" t="s">
        <v>115</v>
      </c>
      <c r="E62" s="27"/>
      <c r="F62" s="7">
        <v>0</v>
      </c>
      <c r="G62" s="7">
        <v>0</v>
      </c>
      <c r="H62" s="7">
        <v>0</v>
      </c>
      <c r="I62" s="28" t="s">
        <v>28</v>
      </c>
    </row>
    <row r="63" spans="1:9" ht="19.5" customHeight="1" x14ac:dyDescent="0.15">
      <c r="A63" s="134" t="s">
        <v>116</v>
      </c>
      <c r="B63" s="134"/>
      <c r="C63" s="27" t="s">
        <v>117</v>
      </c>
      <c r="D63" s="27" t="s">
        <v>118</v>
      </c>
      <c r="E63" s="27"/>
      <c r="F63" s="10">
        <f>F64+F65+F66</f>
        <v>38804</v>
      </c>
      <c r="G63" s="10">
        <f t="shared" ref="G63:H63" si="7">G64+G65+G66</f>
        <v>38804</v>
      </c>
      <c r="H63" s="10">
        <f t="shared" si="7"/>
        <v>38804</v>
      </c>
      <c r="I63" s="28" t="s">
        <v>28</v>
      </c>
    </row>
    <row r="64" spans="1:9" ht="24" customHeight="1" x14ac:dyDescent="0.15">
      <c r="A64" s="134" t="s">
        <v>119</v>
      </c>
      <c r="B64" s="134"/>
      <c r="C64" s="27" t="s">
        <v>120</v>
      </c>
      <c r="D64" s="27" t="s">
        <v>121</v>
      </c>
      <c r="E64" s="27"/>
      <c r="F64" s="7">
        <v>26168</v>
      </c>
      <c r="G64" s="7">
        <v>26168</v>
      </c>
      <c r="H64" s="7">
        <v>26168</v>
      </c>
      <c r="I64" s="28" t="s">
        <v>28</v>
      </c>
    </row>
    <row r="65" spans="1:9" ht="24" customHeight="1" x14ac:dyDescent="0.15">
      <c r="A65" s="134" t="s">
        <v>122</v>
      </c>
      <c r="B65" s="134"/>
      <c r="C65" s="27" t="s">
        <v>123</v>
      </c>
      <c r="D65" s="27" t="s">
        <v>124</v>
      </c>
      <c r="E65" s="27"/>
      <c r="F65" s="7">
        <v>12636</v>
      </c>
      <c r="G65" s="7">
        <v>12636</v>
      </c>
      <c r="H65" s="7">
        <v>12636</v>
      </c>
      <c r="I65" s="28" t="s">
        <v>28</v>
      </c>
    </row>
    <row r="66" spans="1:9" ht="22.5" customHeight="1" x14ac:dyDescent="0.15">
      <c r="A66" s="134" t="s">
        <v>125</v>
      </c>
      <c r="B66" s="134"/>
      <c r="C66" s="27" t="s">
        <v>126</v>
      </c>
      <c r="D66" s="27" t="s">
        <v>127</v>
      </c>
      <c r="E66" s="27"/>
      <c r="F66" s="7">
        <v>0</v>
      </c>
      <c r="G66" s="7">
        <v>0</v>
      </c>
      <c r="H66" s="7">
        <v>0</v>
      </c>
      <c r="I66" s="28" t="s">
        <v>28</v>
      </c>
    </row>
    <row r="67" spans="1:9" ht="18.75" customHeight="1" x14ac:dyDescent="0.15">
      <c r="A67" s="134" t="s">
        <v>128</v>
      </c>
      <c r="B67" s="134"/>
      <c r="C67" s="27" t="s">
        <v>129</v>
      </c>
      <c r="D67" s="27" t="s">
        <v>27</v>
      </c>
      <c r="E67" s="27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8" t="s">
        <v>28</v>
      </c>
    </row>
    <row r="68" spans="1:9" ht="22.5" customHeight="1" x14ac:dyDescent="0.15">
      <c r="A68" s="134" t="s">
        <v>130</v>
      </c>
      <c r="B68" s="134"/>
      <c r="C68" s="27" t="s">
        <v>131</v>
      </c>
      <c r="D68" s="27" t="s">
        <v>132</v>
      </c>
      <c r="E68" s="27"/>
      <c r="F68" s="7">
        <v>0</v>
      </c>
      <c r="G68" s="7">
        <v>0</v>
      </c>
      <c r="H68" s="7">
        <v>0</v>
      </c>
      <c r="I68" s="28" t="s">
        <v>28</v>
      </c>
    </row>
    <row r="69" spans="1:9" ht="19.5" customHeight="1" x14ac:dyDescent="0.15">
      <c r="A69" s="134" t="s">
        <v>134</v>
      </c>
      <c r="B69" s="134"/>
      <c r="C69" s="27" t="s">
        <v>135</v>
      </c>
      <c r="D69" s="27" t="s">
        <v>136</v>
      </c>
      <c r="E69" s="27"/>
      <c r="F69" s="7">
        <v>0</v>
      </c>
      <c r="G69" s="7">
        <v>0</v>
      </c>
      <c r="H69" s="7">
        <v>0</v>
      </c>
      <c r="I69" s="28" t="s">
        <v>28</v>
      </c>
    </row>
    <row r="70" spans="1:9" ht="27.75" customHeight="1" x14ac:dyDescent="0.15">
      <c r="A70" s="134" t="s">
        <v>137</v>
      </c>
      <c r="B70" s="134"/>
      <c r="C70" s="27" t="s">
        <v>138</v>
      </c>
      <c r="D70" s="27" t="s">
        <v>139</v>
      </c>
      <c r="E70" s="27"/>
      <c r="F70" s="7">
        <v>0</v>
      </c>
      <c r="G70" s="7">
        <v>0</v>
      </c>
      <c r="H70" s="7">
        <v>0</v>
      </c>
      <c r="I70" s="28" t="s">
        <v>28</v>
      </c>
    </row>
    <row r="71" spans="1:9" ht="18" customHeight="1" x14ac:dyDescent="0.15">
      <c r="A71" s="134" t="s">
        <v>140</v>
      </c>
      <c r="B71" s="134"/>
      <c r="C71" s="27" t="s">
        <v>141</v>
      </c>
      <c r="D71" s="27" t="s">
        <v>27</v>
      </c>
      <c r="E71" s="27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8" t="s">
        <v>28</v>
      </c>
    </row>
    <row r="72" spans="1:9" ht="33" customHeight="1" x14ac:dyDescent="0.15">
      <c r="A72" s="134" t="s">
        <v>142</v>
      </c>
      <c r="B72" s="134"/>
      <c r="C72" s="27" t="s">
        <v>143</v>
      </c>
      <c r="D72" s="27" t="s">
        <v>144</v>
      </c>
      <c r="E72" s="27"/>
      <c r="F72" s="7">
        <v>0</v>
      </c>
      <c r="G72" s="7">
        <v>0</v>
      </c>
      <c r="H72" s="7">
        <v>0</v>
      </c>
      <c r="I72" s="28" t="s">
        <v>28</v>
      </c>
    </row>
    <row r="73" spans="1:9" ht="18" customHeight="1" x14ac:dyDescent="0.15">
      <c r="A73" s="134" t="s">
        <v>145</v>
      </c>
      <c r="B73" s="134"/>
      <c r="C73" s="27" t="s">
        <v>146</v>
      </c>
      <c r="D73" s="27" t="s">
        <v>27</v>
      </c>
      <c r="E73" s="27"/>
      <c r="F73" s="10">
        <f>F74+F75+F76+F77+F81</f>
        <v>29639762.619999994</v>
      </c>
      <c r="G73" s="10">
        <f>G74+G75+G76+G77+G81</f>
        <v>7851706.9200000018</v>
      </c>
      <c r="H73" s="10">
        <f>H74+H75+H76+H77+H81</f>
        <v>7891775.4699999988</v>
      </c>
      <c r="I73" s="28" t="s">
        <v>28</v>
      </c>
    </row>
    <row r="74" spans="1:9" ht="21.75" customHeight="1" x14ac:dyDescent="0.15">
      <c r="A74" s="134" t="s">
        <v>147</v>
      </c>
      <c r="B74" s="134"/>
      <c r="C74" s="27" t="s">
        <v>148</v>
      </c>
      <c r="D74" s="27" t="s">
        <v>149</v>
      </c>
      <c r="E74" s="27"/>
      <c r="F74" s="7">
        <v>0</v>
      </c>
      <c r="G74" s="7">
        <v>0</v>
      </c>
      <c r="H74" s="7">
        <v>0</v>
      </c>
      <c r="I74" s="28" t="s">
        <v>28</v>
      </c>
    </row>
    <row r="75" spans="1:9" ht="26.25" customHeight="1" x14ac:dyDescent="0.15">
      <c r="A75" s="134" t="s">
        <v>150</v>
      </c>
      <c r="B75" s="134"/>
      <c r="C75" s="27" t="s">
        <v>151</v>
      </c>
      <c r="D75" s="27" t="s">
        <v>152</v>
      </c>
      <c r="E75" s="27"/>
      <c r="F75" s="7">
        <v>0</v>
      </c>
      <c r="G75" s="7">
        <v>0</v>
      </c>
      <c r="H75" s="7">
        <v>0</v>
      </c>
      <c r="I75" s="28" t="s">
        <v>28</v>
      </c>
    </row>
    <row r="76" spans="1:9" ht="21.75" customHeight="1" x14ac:dyDescent="0.15">
      <c r="A76" s="134" t="s">
        <v>153</v>
      </c>
      <c r="B76" s="134"/>
      <c r="C76" s="27" t="s">
        <v>154</v>
      </c>
      <c r="D76" s="27" t="s">
        <v>155</v>
      </c>
      <c r="E76" s="27"/>
      <c r="F76" s="7">
        <v>0</v>
      </c>
      <c r="G76" s="7">
        <v>0</v>
      </c>
      <c r="H76" s="7">
        <v>0</v>
      </c>
      <c r="I76" s="28" t="s">
        <v>28</v>
      </c>
    </row>
    <row r="77" spans="1:9" ht="24" customHeight="1" x14ac:dyDescent="0.15">
      <c r="A77" s="134" t="s">
        <v>156</v>
      </c>
      <c r="B77" s="134"/>
      <c r="C77" s="27" t="s">
        <v>157</v>
      </c>
      <c r="D77" s="9" t="s">
        <v>27</v>
      </c>
      <c r="E77" s="27"/>
      <c r="F77" s="10">
        <f>F78+F79+F80</f>
        <v>29639762.619999994</v>
      </c>
      <c r="G77" s="10">
        <f t="shared" ref="G77:H77" si="10">G78+G79+G80</f>
        <v>7851706.9200000018</v>
      </c>
      <c r="H77" s="10">
        <f t="shared" si="10"/>
        <v>7891775.4699999988</v>
      </c>
      <c r="I77" s="28" t="s">
        <v>28</v>
      </c>
    </row>
    <row r="78" spans="1:9" ht="24" customHeight="1" x14ac:dyDescent="0.15">
      <c r="A78" s="137" t="s">
        <v>267</v>
      </c>
      <c r="B78" s="138"/>
      <c r="C78" s="27">
        <v>2641</v>
      </c>
      <c r="D78" s="27">
        <v>244</v>
      </c>
      <c r="E78" s="27"/>
      <c r="F78" s="16">
        <f>F30+F35-F47-F63-F71-F79-F80+1131.12</f>
        <v>9429458.2699999902</v>
      </c>
      <c r="G78" s="16">
        <f>G30+G35-G47-G63-G71-G79-G80</f>
        <v>6472780.5000000019</v>
      </c>
      <c r="H78" s="16">
        <f>H30+H35-H47-H63-H71-H79-H80</f>
        <v>6465243.0499999989</v>
      </c>
      <c r="I78" s="27"/>
    </row>
    <row r="79" spans="1:9" ht="24" customHeight="1" x14ac:dyDescent="0.15">
      <c r="A79" s="137" t="s">
        <v>268</v>
      </c>
      <c r="B79" s="139"/>
      <c r="C79" s="27">
        <v>2642</v>
      </c>
      <c r="D79" s="27">
        <v>247</v>
      </c>
      <c r="E79" s="27"/>
      <c r="F79" s="7">
        <v>18209173.23</v>
      </c>
      <c r="G79" s="7">
        <v>1378926.42</v>
      </c>
      <c r="H79" s="7">
        <v>1426532.42</v>
      </c>
      <c r="I79" s="27"/>
    </row>
    <row r="80" spans="1:9" ht="24" customHeight="1" x14ac:dyDescent="0.15">
      <c r="A80" s="136" t="s">
        <v>263</v>
      </c>
      <c r="B80" s="134"/>
      <c r="C80" s="27">
        <v>2643</v>
      </c>
      <c r="D80" s="27">
        <v>244</v>
      </c>
      <c r="E80" s="27"/>
      <c r="F80" s="7">
        <f>F33+1131.12</f>
        <v>2001131.12</v>
      </c>
      <c r="G80" s="7">
        <v>0</v>
      </c>
      <c r="H80" s="7">
        <v>0</v>
      </c>
      <c r="I80" s="27"/>
    </row>
    <row r="81" spans="1:9" ht="24" customHeight="1" x14ac:dyDescent="0.15">
      <c r="A81" s="134" t="s">
        <v>158</v>
      </c>
      <c r="B81" s="134"/>
      <c r="C81" s="27" t="s">
        <v>159</v>
      </c>
      <c r="D81" s="27" t="s">
        <v>160</v>
      </c>
      <c r="E81" s="27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8" t="s">
        <v>28</v>
      </c>
    </row>
    <row r="82" spans="1:9" ht="36.75" customHeight="1" x14ac:dyDescent="0.15">
      <c r="A82" s="134" t="s">
        <v>161</v>
      </c>
      <c r="B82" s="134"/>
      <c r="C82" s="27" t="s">
        <v>162</v>
      </c>
      <c r="D82" s="27" t="s">
        <v>163</v>
      </c>
      <c r="E82" s="27"/>
      <c r="F82" s="7">
        <v>0</v>
      </c>
      <c r="G82" s="7">
        <v>0</v>
      </c>
      <c r="H82" s="7">
        <v>0</v>
      </c>
      <c r="I82" s="28" t="s">
        <v>28</v>
      </c>
    </row>
    <row r="83" spans="1:9" ht="21" customHeight="1" x14ac:dyDescent="0.15">
      <c r="A83" s="134" t="s">
        <v>164</v>
      </c>
      <c r="B83" s="134"/>
      <c r="C83" s="27" t="s">
        <v>165</v>
      </c>
      <c r="D83" s="27" t="s">
        <v>166</v>
      </c>
      <c r="E83" s="27"/>
      <c r="F83" s="7">
        <v>0</v>
      </c>
      <c r="G83" s="7">
        <v>0</v>
      </c>
      <c r="H83" s="7">
        <v>0</v>
      </c>
      <c r="I83" s="28" t="s">
        <v>28</v>
      </c>
    </row>
    <row r="84" spans="1:9" x14ac:dyDescent="0.15">
      <c r="A84" s="134" t="s">
        <v>167</v>
      </c>
      <c r="B84" s="134"/>
      <c r="C84" s="27" t="s">
        <v>168</v>
      </c>
      <c r="D84" s="27" t="s">
        <v>169</v>
      </c>
      <c r="E84" s="27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8" t="s">
        <v>28</v>
      </c>
    </row>
    <row r="85" spans="1:9" ht="21" customHeight="1" x14ac:dyDescent="0.15">
      <c r="A85" s="134" t="s">
        <v>170</v>
      </c>
      <c r="B85" s="134"/>
      <c r="C85" s="27" t="s">
        <v>171</v>
      </c>
      <c r="D85" s="27"/>
      <c r="E85" s="27"/>
      <c r="F85" s="7">
        <v>0</v>
      </c>
      <c r="G85" s="7">
        <v>0</v>
      </c>
      <c r="H85" s="7">
        <v>0</v>
      </c>
      <c r="I85" s="28" t="s">
        <v>28</v>
      </c>
    </row>
    <row r="86" spans="1:9" x14ac:dyDescent="0.15">
      <c r="A86" s="134" t="s">
        <v>172</v>
      </c>
      <c r="B86" s="134"/>
      <c r="C86" s="27" t="s">
        <v>173</v>
      </c>
      <c r="D86" s="27"/>
      <c r="E86" s="27"/>
      <c r="F86" s="7">
        <v>0</v>
      </c>
      <c r="G86" s="7">
        <v>0</v>
      </c>
      <c r="H86" s="7">
        <v>0</v>
      </c>
      <c r="I86" s="28" t="s">
        <v>28</v>
      </c>
    </row>
    <row r="87" spans="1:9" x14ac:dyDescent="0.15">
      <c r="A87" s="134" t="s">
        <v>174</v>
      </c>
      <c r="B87" s="134"/>
      <c r="C87" s="27" t="s">
        <v>175</v>
      </c>
      <c r="D87" s="27"/>
      <c r="E87" s="27"/>
      <c r="F87" s="7">
        <v>0</v>
      </c>
      <c r="G87" s="7">
        <v>0</v>
      </c>
      <c r="H87" s="7">
        <v>0</v>
      </c>
      <c r="I87" s="28" t="s">
        <v>28</v>
      </c>
    </row>
    <row r="88" spans="1:9" x14ac:dyDescent="0.15">
      <c r="A88" s="134" t="s">
        <v>176</v>
      </c>
      <c r="B88" s="134"/>
      <c r="C88" s="27" t="s">
        <v>177</v>
      </c>
      <c r="D88" s="27" t="s">
        <v>27</v>
      </c>
      <c r="E88" s="27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8" t="s">
        <v>28</v>
      </c>
    </row>
    <row r="89" spans="1:9" ht="21" customHeight="1" x14ac:dyDescent="0.15">
      <c r="A89" s="134" t="s">
        <v>178</v>
      </c>
      <c r="B89" s="134"/>
      <c r="C89" s="27" t="s">
        <v>179</v>
      </c>
      <c r="D89" s="27" t="s">
        <v>180</v>
      </c>
      <c r="E89" s="27"/>
      <c r="F89" s="7">
        <v>0</v>
      </c>
      <c r="G89" s="7">
        <v>0</v>
      </c>
      <c r="H89" s="7">
        <v>0</v>
      </c>
      <c r="I89" s="28" t="s">
        <v>28</v>
      </c>
    </row>
    <row r="90" spans="1:9" ht="31.5" customHeight="1" x14ac:dyDescent="0.15">
      <c r="A90" s="134" t="s">
        <v>63</v>
      </c>
      <c r="B90" s="134"/>
      <c r="C90" s="27" t="s">
        <v>181</v>
      </c>
      <c r="D90" s="27" t="s">
        <v>180</v>
      </c>
      <c r="E90" s="27"/>
      <c r="F90" s="7">
        <v>0</v>
      </c>
      <c r="G90" s="7">
        <v>0</v>
      </c>
      <c r="H90" s="7">
        <v>0</v>
      </c>
      <c r="I90" s="28" t="s">
        <v>28</v>
      </c>
    </row>
    <row r="91" spans="1:9" ht="21" customHeight="1" x14ac:dyDescent="0.15">
      <c r="A91" s="134" t="s">
        <v>65</v>
      </c>
      <c r="B91" s="134"/>
      <c r="C91" s="27" t="s">
        <v>182</v>
      </c>
      <c r="D91" s="27" t="s">
        <v>180</v>
      </c>
      <c r="E91" s="27"/>
      <c r="F91" s="7">
        <v>0</v>
      </c>
      <c r="G91" s="7">
        <v>0</v>
      </c>
      <c r="H91" s="7">
        <v>0</v>
      </c>
      <c r="I91" s="28" t="s">
        <v>28</v>
      </c>
    </row>
    <row r="92" spans="1:9" ht="21" customHeight="1" x14ac:dyDescent="0.15">
      <c r="A92" s="134" t="s">
        <v>183</v>
      </c>
      <c r="B92" s="134"/>
      <c r="C92" s="27" t="s">
        <v>184</v>
      </c>
      <c r="D92" s="27" t="s">
        <v>180</v>
      </c>
      <c r="E92" s="27"/>
      <c r="F92" s="7">
        <v>0</v>
      </c>
      <c r="G92" s="7">
        <v>0</v>
      </c>
      <c r="H92" s="7">
        <v>0</v>
      </c>
      <c r="I92" s="28" t="s">
        <v>28</v>
      </c>
    </row>
    <row r="95" spans="1:9" x14ac:dyDescent="0.15">
      <c r="B95" s="130" t="s">
        <v>185</v>
      </c>
      <c r="C95" s="130"/>
      <c r="D95" s="130"/>
      <c r="E95" s="130"/>
      <c r="F95" s="130"/>
      <c r="G95" s="130"/>
      <c r="H95" s="130"/>
      <c r="I95" s="130"/>
    </row>
    <row r="97" spans="1:8" x14ac:dyDescent="0.15">
      <c r="A97" s="140" t="s">
        <v>186</v>
      </c>
      <c r="B97" s="140" t="s">
        <v>20</v>
      </c>
      <c r="C97" s="140" t="s">
        <v>21</v>
      </c>
      <c r="D97" s="140" t="s">
        <v>187</v>
      </c>
      <c r="E97" s="140" t="s">
        <v>22</v>
      </c>
      <c r="F97" s="140" t="s">
        <v>24</v>
      </c>
      <c r="G97" s="140"/>
      <c r="H97" s="140"/>
    </row>
    <row r="98" spans="1:8" ht="32.25" customHeight="1" x14ac:dyDescent="0.15">
      <c r="A98" s="140"/>
      <c r="B98" s="140"/>
      <c r="C98" s="140"/>
      <c r="D98" s="140"/>
      <c r="E98" s="140"/>
      <c r="F98" s="15" t="s">
        <v>273</v>
      </c>
      <c r="G98" s="15" t="s">
        <v>275</v>
      </c>
      <c r="H98" s="15" t="s">
        <v>279</v>
      </c>
    </row>
    <row r="99" spans="1:8" x14ac:dyDescent="0.15">
      <c r="A99" s="28">
        <v>1</v>
      </c>
      <c r="B99" s="28">
        <v>2</v>
      </c>
      <c r="C99" s="28">
        <v>3</v>
      </c>
      <c r="D99" s="28">
        <v>4</v>
      </c>
      <c r="E99" s="28">
        <v>5</v>
      </c>
      <c r="F99" s="28">
        <v>6</v>
      </c>
      <c r="G99" s="28">
        <v>7</v>
      </c>
      <c r="H99" s="28">
        <v>8</v>
      </c>
    </row>
    <row r="100" spans="1:8" x14ac:dyDescent="0.15">
      <c r="A100" s="28" t="s">
        <v>28</v>
      </c>
      <c r="B100" s="1" t="s">
        <v>188</v>
      </c>
      <c r="C100" s="28" t="s">
        <v>189</v>
      </c>
      <c r="D100" s="28" t="s">
        <v>133</v>
      </c>
      <c r="E100" s="28"/>
      <c r="F100" s="11">
        <f>F101+F102+F103+F106</f>
        <v>29639762.619999994</v>
      </c>
      <c r="G100" s="11">
        <f>G101+G102+G103+G106</f>
        <v>7851706.9200000018</v>
      </c>
      <c r="H100" s="11">
        <f>H101+H102+H103+H106</f>
        <v>7891775.4699999988</v>
      </c>
    </row>
    <row r="101" spans="1:8" ht="31.5" x14ac:dyDescent="0.15">
      <c r="A101" s="28" t="s">
        <v>190</v>
      </c>
      <c r="B101" s="1" t="s">
        <v>191</v>
      </c>
      <c r="C101" s="28" t="s">
        <v>192</v>
      </c>
      <c r="D101" s="28" t="s">
        <v>133</v>
      </c>
      <c r="E101" s="28"/>
      <c r="F101" s="2"/>
      <c r="G101" s="2"/>
      <c r="H101" s="2"/>
    </row>
    <row r="102" spans="1:8" ht="42" x14ac:dyDescent="0.15">
      <c r="A102" s="28" t="s">
        <v>193</v>
      </c>
      <c r="B102" s="1" t="s">
        <v>194</v>
      </c>
      <c r="C102" s="28" t="s">
        <v>195</v>
      </c>
      <c r="D102" s="28" t="s">
        <v>133</v>
      </c>
      <c r="E102" s="28"/>
      <c r="F102" s="2"/>
      <c r="G102" s="2"/>
      <c r="H102" s="2"/>
    </row>
    <row r="103" spans="1:8" ht="31.5" x14ac:dyDescent="0.15">
      <c r="A103" s="28" t="s">
        <v>196</v>
      </c>
      <c r="B103" s="1" t="s">
        <v>197</v>
      </c>
      <c r="C103" s="28" t="s">
        <v>198</v>
      </c>
      <c r="D103" s="28" t="s">
        <v>133</v>
      </c>
      <c r="E103" s="28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8" t="s">
        <v>199</v>
      </c>
      <c r="B104" s="1" t="s">
        <v>200</v>
      </c>
      <c r="C104" s="28" t="s">
        <v>201</v>
      </c>
      <c r="D104" s="28" t="s">
        <v>133</v>
      </c>
      <c r="E104" s="28"/>
      <c r="F104" s="2"/>
      <c r="G104" s="2"/>
      <c r="H104" s="2"/>
    </row>
    <row r="105" spans="1:8" x14ac:dyDescent="0.15">
      <c r="A105" s="28" t="s">
        <v>202</v>
      </c>
      <c r="B105" s="1" t="s">
        <v>203</v>
      </c>
      <c r="C105" s="28" t="s">
        <v>204</v>
      </c>
      <c r="D105" s="28" t="s">
        <v>133</v>
      </c>
      <c r="E105" s="28"/>
      <c r="F105" s="2"/>
      <c r="G105" s="2"/>
      <c r="H105" s="2"/>
    </row>
    <row r="106" spans="1:8" ht="42" x14ac:dyDescent="0.15">
      <c r="A106" s="28" t="s">
        <v>205</v>
      </c>
      <c r="B106" s="1" t="s">
        <v>206</v>
      </c>
      <c r="C106" s="28" t="s">
        <v>207</v>
      </c>
      <c r="D106" s="28" t="s">
        <v>133</v>
      </c>
      <c r="E106" s="28"/>
      <c r="F106" s="11">
        <f>F107+F110+F113+F114+F117</f>
        <v>29639762.619999994</v>
      </c>
      <c r="G106" s="11">
        <f t="shared" ref="G106:H106" si="15">G107+G110+G113+G114+G117</f>
        <v>7851706.9200000018</v>
      </c>
      <c r="H106" s="11">
        <f t="shared" si="15"/>
        <v>7891775.4699999988</v>
      </c>
    </row>
    <row r="107" spans="1:8" ht="31.5" x14ac:dyDescent="0.15">
      <c r="A107" s="28" t="s">
        <v>208</v>
      </c>
      <c r="B107" s="1" t="s">
        <v>209</v>
      </c>
      <c r="C107" s="28" t="s">
        <v>210</v>
      </c>
      <c r="D107" s="28" t="s">
        <v>133</v>
      </c>
      <c r="E107" s="28"/>
      <c r="F107" s="11">
        <f>F108+F109</f>
        <v>29639762.619999994</v>
      </c>
      <c r="G107" s="11">
        <f t="shared" ref="G107:H107" si="16">G108+G109</f>
        <v>7851706.9200000018</v>
      </c>
      <c r="H107" s="11">
        <f t="shared" si="16"/>
        <v>7891775.4699999988</v>
      </c>
    </row>
    <row r="108" spans="1:8" x14ac:dyDescent="0.15">
      <c r="A108" s="28" t="s">
        <v>211</v>
      </c>
      <c r="B108" s="1" t="s">
        <v>200</v>
      </c>
      <c r="C108" s="28" t="s">
        <v>212</v>
      </c>
      <c r="D108" s="28" t="s">
        <v>133</v>
      </c>
      <c r="E108" s="28"/>
      <c r="F108" s="7">
        <f>F73</f>
        <v>29639762.619999994</v>
      </c>
      <c r="G108" s="7">
        <f t="shared" ref="G108:H108" si="17">G73</f>
        <v>7851706.9200000018</v>
      </c>
      <c r="H108" s="7">
        <f t="shared" si="17"/>
        <v>7891775.4699999988</v>
      </c>
    </row>
    <row r="109" spans="1:8" x14ac:dyDescent="0.15">
      <c r="A109" s="28" t="s">
        <v>213</v>
      </c>
      <c r="B109" s="1" t="s">
        <v>203</v>
      </c>
      <c r="C109" s="28" t="s">
        <v>214</v>
      </c>
      <c r="D109" s="28" t="s">
        <v>133</v>
      </c>
      <c r="E109" s="28"/>
      <c r="F109" s="2"/>
      <c r="G109" s="2"/>
      <c r="H109" s="2"/>
    </row>
    <row r="110" spans="1:8" ht="31.5" x14ac:dyDescent="0.15">
      <c r="A110" s="28" t="s">
        <v>215</v>
      </c>
      <c r="B110" s="1" t="s">
        <v>216</v>
      </c>
      <c r="C110" s="28" t="s">
        <v>217</v>
      </c>
      <c r="D110" s="28" t="s">
        <v>133</v>
      </c>
      <c r="E110" s="28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8" t="s">
        <v>218</v>
      </c>
      <c r="B111" s="1" t="s">
        <v>200</v>
      </c>
      <c r="C111" s="28" t="s">
        <v>219</v>
      </c>
      <c r="D111" s="28" t="s">
        <v>133</v>
      </c>
      <c r="E111" s="28"/>
      <c r="F111" s="2"/>
      <c r="G111" s="2"/>
      <c r="H111" s="2"/>
    </row>
    <row r="112" spans="1:8" x14ac:dyDescent="0.15">
      <c r="A112" s="28" t="s">
        <v>220</v>
      </c>
      <c r="B112" s="1" t="s">
        <v>203</v>
      </c>
      <c r="C112" s="28" t="s">
        <v>221</v>
      </c>
      <c r="D112" s="28" t="s">
        <v>133</v>
      </c>
      <c r="E112" s="28"/>
      <c r="F112" s="2"/>
      <c r="G112" s="2"/>
      <c r="H112" s="2"/>
    </row>
    <row r="113" spans="1:8" ht="21" x14ac:dyDescent="0.15">
      <c r="A113" s="28" t="s">
        <v>222</v>
      </c>
      <c r="B113" s="1" t="s">
        <v>223</v>
      </c>
      <c r="C113" s="28" t="s">
        <v>224</v>
      </c>
      <c r="D113" s="28" t="s">
        <v>133</v>
      </c>
      <c r="E113" s="28"/>
      <c r="F113" s="2"/>
      <c r="G113" s="2"/>
      <c r="H113" s="2"/>
    </row>
    <row r="114" spans="1:8" x14ac:dyDescent="0.15">
      <c r="A114" s="28" t="s">
        <v>225</v>
      </c>
      <c r="B114" s="1" t="s">
        <v>226</v>
      </c>
      <c r="C114" s="28" t="s">
        <v>227</v>
      </c>
      <c r="D114" s="28" t="s">
        <v>133</v>
      </c>
      <c r="E114" s="28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8" t="s">
        <v>228</v>
      </c>
      <c r="B115" s="1" t="s">
        <v>200</v>
      </c>
      <c r="C115" s="28" t="s">
        <v>229</v>
      </c>
      <c r="D115" s="28" t="s">
        <v>133</v>
      </c>
      <c r="E115" s="28"/>
      <c r="F115" s="2"/>
      <c r="G115" s="2"/>
      <c r="H115" s="2"/>
    </row>
    <row r="116" spans="1:8" x14ac:dyDescent="0.15">
      <c r="A116" s="28" t="s">
        <v>230</v>
      </c>
      <c r="B116" s="1" t="s">
        <v>203</v>
      </c>
      <c r="C116" s="28" t="s">
        <v>231</v>
      </c>
      <c r="D116" s="28" t="s">
        <v>133</v>
      </c>
      <c r="E116" s="28"/>
      <c r="F116" s="2"/>
      <c r="G116" s="2"/>
      <c r="H116" s="2"/>
    </row>
    <row r="117" spans="1:8" x14ac:dyDescent="0.15">
      <c r="A117" s="28" t="s">
        <v>232</v>
      </c>
      <c r="B117" s="1" t="s">
        <v>233</v>
      </c>
      <c r="C117" s="28" t="s">
        <v>234</v>
      </c>
      <c r="D117" s="28" t="s">
        <v>133</v>
      </c>
      <c r="E117" s="28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8" t="s">
        <v>235</v>
      </c>
      <c r="B118" s="1" t="s">
        <v>200</v>
      </c>
      <c r="C118" s="28" t="s">
        <v>236</v>
      </c>
      <c r="D118" s="28" t="s">
        <v>133</v>
      </c>
      <c r="E118" s="28"/>
      <c r="F118" s="2"/>
      <c r="G118" s="2"/>
      <c r="H118" s="2"/>
    </row>
    <row r="119" spans="1:8" x14ac:dyDescent="0.15">
      <c r="A119" s="28" t="s">
        <v>237</v>
      </c>
      <c r="B119" s="1" t="s">
        <v>203</v>
      </c>
      <c r="C119" s="28" t="s">
        <v>238</v>
      </c>
      <c r="D119" s="28" t="s">
        <v>133</v>
      </c>
      <c r="E119" s="28"/>
      <c r="F119" s="2"/>
      <c r="G119" s="2"/>
      <c r="H119" s="2"/>
    </row>
    <row r="120" spans="1:8" ht="42" x14ac:dyDescent="0.15">
      <c r="A120" s="28" t="s">
        <v>239</v>
      </c>
      <c r="B120" s="1" t="s">
        <v>240</v>
      </c>
      <c r="C120" s="28" t="s">
        <v>241</v>
      </c>
      <c r="D120" s="28" t="s">
        <v>133</v>
      </c>
      <c r="E120" s="28"/>
      <c r="F120" s="11">
        <f>F121+F122+F123</f>
        <v>29639762.619999994</v>
      </c>
      <c r="G120" s="11">
        <f t="shared" ref="G120:H120" si="21">G121+G122+G123</f>
        <v>7851706.9200000018</v>
      </c>
      <c r="H120" s="11">
        <f t="shared" si="21"/>
        <v>7891775.4699999988</v>
      </c>
    </row>
    <row r="121" spans="1:8" x14ac:dyDescent="0.15">
      <c r="A121" s="28" t="s">
        <v>242</v>
      </c>
      <c r="B121" s="1" t="s">
        <v>243</v>
      </c>
      <c r="C121" s="28" t="s">
        <v>244</v>
      </c>
      <c r="D121" s="15">
        <v>2024</v>
      </c>
      <c r="E121" s="28"/>
      <c r="F121" s="7">
        <f>F106</f>
        <v>29639762.619999994</v>
      </c>
      <c r="G121" s="7">
        <f t="shared" ref="G121:H121" si="22">G106</f>
        <v>7851706.9200000018</v>
      </c>
      <c r="H121" s="7">
        <f t="shared" si="22"/>
        <v>7891775.4699999988</v>
      </c>
    </row>
    <row r="122" spans="1:8" x14ac:dyDescent="0.15">
      <c r="A122" s="28" t="s">
        <v>245</v>
      </c>
      <c r="B122" s="1" t="s">
        <v>243</v>
      </c>
      <c r="C122" s="28" t="s">
        <v>246</v>
      </c>
      <c r="D122" s="15">
        <v>2025</v>
      </c>
      <c r="E122" s="28"/>
      <c r="F122" s="2"/>
      <c r="G122" s="2"/>
      <c r="H122" s="2"/>
    </row>
    <row r="123" spans="1:8" x14ac:dyDescent="0.15">
      <c r="A123" s="28" t="s">
        <v>247</v>
      </c>
      <c r="B123" s="1" t="s">
        <v>243</v>
      </c>
      <c r="C123" s="28" t="s">
        <v>248</v>
      </c>
      <c r="D123" s="15">
        <v>2026</v>
      </c>
      <c r="E123" s="28"/>
      <c r="F123" s="2"/>
      <c r="G123" s="2"/>
      <c r="H123" s="2"/>
    </row>
    <row r="124" spans="1:8" ht="42" x14ac:dyDescent="0.15">
      <c r="A124" s="28" t="s">
        <v>249</v>
      </c>
      <c r="B124" s="1" t="s">
        <v>250</v>
      </c>
      <c r="C124" s="28" t="s">
        <v>251</v>
      </c>
      <c r="D124" s="15" t="s">
        <v>133</v>
      </c>
      <c r="E124" s="28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8" t="s">
        <v>252</v>
      </c>
      <c r="B125" s="1" t="s">
        <v>243</v>
      </c>
      <c r="C125" s="28" t="s">
        <v>253</v>
      </c>
      <c r="D125" s="15">
        <v>2024</v>
      </c>
      <c r="E125" s="28"/>
      <c r="F125" s="2"/>
      <c r="G125" s="2"/>
      <c r="H125" s="2"/>
    </row>
    <row r="126" spans="1:8" x14ac:dyDescent="0.15">
      <c r="A126" s="28" t="s">
        <v>254</v>
      </c>
      <c r="B126" s="1" t="s">
        <v>243</v>
      </c>
      <c r="C126" s="28" t="s">
        <v>255</v>
      </c>
      <c r="D126" s="15">
        <v>2025</v>
      </c>
      <c r="E126" s="28"/>
      <c r="F126" s="2"/>
      <c r="G126" s="2"/>
      <c r="H126" s="2"/>
    </row>
    <row r="127" spans="1:8" x14ac:dyDescent="0.15">
      <c r="A127" s="28" t="s">
        <v>256</v>
      </c>
      <c r="B127" s="1" t="s">
        <v>243</v>
      </c>
      <c r="C127" s="28" t="s">
        <v>257</v>
      </c>
      <c r="D127" s="15">
        <v>2026</v>
      </c>
      <c r="E127" s="28"/>
      <c r="F127" s="2"/>
      <c r="G127" s="2"/>
      <c r="H127" s="2"/>
    </row>
    <row r="129" spans="1:7" x14ac:dyDescent="0.15">
      <c r="A129" s="142" t="s">
        <v>258</v>
      </c>
      <c r="B129" s="142"/>
      <c r="C129" s="143" t="s">
        <v>270</v>
      </c>
      <c r="D129" s="144"/>
      <c r="E129" s="32"/>
      <c r="F129" s="143" t="s">
        <v>271</v>
      </c>
      <c r="G129" s="144"/>
    </row>
    <row r="130" spans="1:7" x14ac:dyDescent="0.15">
      <c r="C130" s="141" t="s">
        <v>259</v>
      </c>
      <c r="D130" s="141"/>
      <c r="E130" s="29" t="s">
        <v>2</v>
      </c>
      <c r="F130" s="141" t="s">
        <v>3</v>
      </c>
      <c r="G130" s="141"/>
    </row>
    <row r="132" spans="1:7" x14ac:dyDescent="0.15">
      <c r="A132" s="142" t="s">
        <v>260</v>
      </c>
      <c r="B132" s="142"/>
      <c r="C132" s="143" t="s">
        <v>265</v>
      </c>
      <c r="D132" s="144"/>
      <c r="E132" s="31" t="s">
        <v>269</v>
      </c>
      <c r="F132" s="143" t="s">
        <v>266</v>
      </c>
      <c r="G132" s="144"/>
    </row>
    <row r="133" spans="1:7" ht="21" x14ac:dyDescent="0.15">
      <c r="C133" s="141" t="s">
        <v>259</v>
      </c>
      <c r="D133" s="141"/>
      <c r="E133" s="29" t="s">
        <v>261</v>
      </c>
      <c r="F133" s="141" t="s">
        <v>262</v>
      </c>
      <c r="G133" s="141"/>
    </row>
    <row r="134" spans="1:7" ht="10.5" customHeight="1" x14ac:dyDescent="0.15">
      <c r="A134" s="125" t="s">
        <v>285</v>
      </c>
      <c r="B134" s="125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83F7B-264A-4397-AB9A-6F4365AD65D0}">
  <sheetPr>
    <pageSetUpPr fitToPage="1"/>
  </sheetPr>
  <dimension ref="A1:I132"/>
  <sheetViews>
    <sheetView topLeftCell="A32" workbookViewId="0">
      <selection activeCell="H78" sqref="H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0" t="s">
        <v>0</v>
      </c>
      <c r="H2" s="130"/>
      <c r="I2" s="130"/>
    </row>
    <row r="3" spans="2:9" ht="21" customHeight="1" x14ac:dyDescent="0.15">
      <c r="G3" s="131" t="s">
        <v>274</v>
      </c>
      <c r="H3" s="131"/>
      <c r="I3" s="131"/>
    </row>
    <row r="4" spans="2:9" ht="15" customHeight="1" x14ac:dyDescent="0.15">
      <c r="G4" s="132" t="s">
        <v>1</v>
      </c>
      <c r="H4" s="132"/>
      <c r="I4" s="132"/>
    </row>
    <row r="5" spans="2:9" ht="18" customHeight="1" x14ac:dyDescent="0.15">
      <c r="G5" s="39"/>
      <c r="H5" s="131" t="s">
        <v>272</v>
      </c>
      <c r="I5" s="131"/>
    </row>
    <row r="6" spans="2:9" ht="15" customHeight="1" x14ac:dyDescent="0.15">
      <c r="G6" s="40" t="s">
        <v>2</v>
      </c>
      <c r="H6" s="132" t="s">
        <v>3</v>
      </c>
      <c r="I6" s="132"/>
    </row>
    <row r="7" spans="2:9" ht="30" customHeight="1" x14ac:dyDescent="0.15">
      <c r="G7" s="125" t="s">
        <v>287</v>
      </c>
      <c r="H7" s="125"/>
      <c r="I7" s="125"/>
    </row>
    <row r="8" spans="2:9" ht="20.100000000000001" customHeight="1" x14ac:dyDescent="0.15">
      <c r="G8" s="125" t="s">
        <v>4</v>
      </c>
      <c r="H8" s="125"/>
      <c r="I8" s="125"/>
    </row>
    <row r="9" spans="2:9" ht="9.75" customHeight="1" x14ac:dyDescent="0.15"/>
    <row r="10" spans="2:9" ht="20.25" customHeight="1" x14ac:dyDescent="0.15">
      <c r="B10" s="126" t="s">
        <v>5</v>
      </c>
      <c r="C10" s="126"/>
      <c r="D10" s="126"/>
      <c r="E10" s="126"/>
      <c r="F10" s="126"/>
      <c r="G10" s="126"/>
      <c r="H10" s="12"/>
      <c r="I10" s="12"/>
    </row>
    <row r="11" spans="2:9" ht="30" customHeight="1" x14ac:dyDescent="0.15">
      <c r="B11" s="126" t="s">
        <v>280</v>
      </c>
      <c r="C11" s="126"/>
      <c r="D11" s="126"/>
      <c r="E11" s="126"/>
      <c r="F11" s="126"/>
      <c r="G11" s="126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7" t="s">
        <v>288</v>
      </c>
      <c r="E13" s="127"/>
      <c r="F13" s="127"/>
      <c r="G13" s="14" t="s">
        <v>8</v>
      </c>
      <c r="H13" s="15" t="s">
        <v>289</v>
      </c>
      <c r="I13" s="15"/>
    </row>
    <row r="14" spans="2:9" ht="18.75" customHeight="1" x14ac:dyDescent="0.15">
      <c r="G14" s="34" t="s">
        <v>9</v>
      </c>
      <c r="H14" s="6">
        <v>52302592</v>
      </c>
      <c r="I14" s="37"/>
    </row>
    <row r="15" spans="2:9" ht="26.25" customHeight="1" x14ac:dyDescent="0.15">
      <c r="B15" s="4" t="s">
        <v>10</v>
      </c>
      <c r="C15" s="128" t="s">
        <v>264</v>
      </c>
      <c r="D15" s="128"/>
      <c r="E15" s="128"/>
      <c r="F15" s="128"/>
      <c r="G15" s="34" t="s">
        <v>11</v>
      </c>
      <c r="H15" s="6">
        <v>504</v>
      </c>
      <c r="I15" s="37"/>
    </row>
    <row r="16" spans="2:9" ht="18.75" customHeight="1" x14ac:dyDescent="0.15">
      <c r="G16" s="34" t="s">
        <v>9</v>
      </c>
      <c r="H16" s="8">
        <v>52320518</v>
      </c>
      <c r="I16" s="37"/>
    </row>
    <row r="17" spans="1:9" ht="18.75" customHeight="1" x14ac:dyDescent="0.15">
      <c r="G17" s="34" t="s">
        <v>12</v>
      </c>
      <c r="H17" s="6">
        <v>5512004494</v>
      </c>
      <c r="I17" s="37"/>
    </row>
    <row r="18" spans="1:9" ht="30.75" customHeight="1" x14ac:dyDescent="0.15">
      <c r="B18" s="4" t="s">
        <v>13</v>
      </c>
      <c r="C18" s="129" t="s">
        <v>286</v>
      </c>
      <c r="D18" s="129"/>
      <c r="E18" s="129"/>
      <c r="F18" s="129"/>
      <c r="G18" s="34" t="s">
        <v>14</v>
      </c>
      <c r="H18" s="6">
        <v>551201001</v>
      </c>
      <c r="I18" s="37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4" t="s">
        <v>17</v>
      </c>
      <c r="H19" s="37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0" t="s">
        <v>19</v>
      </c>
      <c r="C21" s="130"/>
      <c r="D21" s="130"/>
      <c r="E21" s="130"/>
      <c r="F21" s="130"/>
      <c r="G21" s="130"/>
      <c r="H21" s="130"/>
    </row>
    <row r="22" spans="1:9" ht="18" customHeight="1" x14ac:dyDescent="0.15"/>
    <row r="23" spans="1:9" ht="19.5" customHeight="1" x14ac:dyDescent="0.15">
      <c r="A23" s="135" t="s">
        <v>20</v>
      </c>
      <c r="B23" s="135"/>
      <c r="C23" s="133" t="s">
        <v>21</v>
      </c>
      <c r="D23" s="133" t="s">
        <v>22</v>
      </c>
      <c r="E23" s="133" t="s">
        <v>23</v>
      </c>
      <c r="F23" s="133" t="s">
        <v>24</v>
      </c>
      <c r="G23" s="133"/>
      <c r="H23" s="133"/>
    </row>
    <row r="24" spans="1:9" ht="27" customHeight="1" x14ac:dyDescent="0.15">
      <c r="A24" s="135"/>
      <c r="B24" s="135"/>
      <c r="C24" s="133"/>
      <c r="D24" s="133"/>
      <c r="E24" s="133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33">
        <v>1</v>
      </c>
      <c r="B25" s="133"/>
      <c r="C25" s="38">
        <v>2</v>
      </c>
      <c r="D25" s="38">
        <v>3</v>
      </c>
      <c r="E25" s="38">
        <v>4</v>
      </c>
      <c r="F25" s="38">
        <v>5</v>
      </c>
      <c r="G25" s="38">
        <v>6</v>
      </c>
      <c r="H25" s="38">
        <v>7</v>
      </c>
    </row>
    <row r="26" spans="1:9" ht="16.5" customHeight="1" x14ac:dyDescent="0.15">
      <c r="A26" s="134" t="s">
        <v>25</v>
      </c>
      <c r="B26" s="134"/>
      <c r="C26" s="15" t="s">
        <v>26</v>
      </c>
      <c r="D26" s="15" t="s">
        <v>27</v>
      </c>
      <c r="E26" s="15" t="s">
        <v>27</v>
      </c>
      <c r="F26" s="42">
        <v>1131.1199999999999</v>
      </c>
      <c r="G26" s="7">
        <v>0</v>
      </c>
      <c r="H26" s="7">
        <v>0</v>
      </c>
      <c r="I26" s="37" t="s">
        <v>28</v>
      </c>
    </row>
    <row r="27" spans="1:9" ht="16.5" customHeight="1" x14ac:dyDescent="0.15">
      <c r="A27" s="134" t="s">
        <v>29</v>
      </c>
      <c r="B27" s="134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7">
        <v>0</v>
      </c>
      <c r="H27" s="7">
        <v>0</v>
      </c>
      <c r="I27" s="37" t="s">
        <v>28</v>
      </c>
    </row>
    <row r="28" spans="1:9" ht="16.5" customHeight="1" x14ac:dyDescent="0.15">
      <c r="A28" s="134" t="s">
        <v>31</v>
      </c>
      <c r="B28" s="134"/>
      <c r="C28" s="15" t="s">
        <v>32</v>
      </c>
      <c r="D28" s="15"/>
      <c r="E28" s="15"/>
      <c r="F28" s="42">
        <f>F29+F30+F34+F35+F39+F40+F41</f>
        <v>80053417.289999992</v>
      </c>
      <c r="G28" s="10">
        <f t="shared" ref="G28:H28" si="0">G29+G30+G34+G35+G39+G40</f>
        <v>58120211.980000004</v>
      </c>
      <c r="H28" s="10">
        <f t="shared" si="0"/>
        <v>54663966.390000001</v>
      </c>
      <c r="I28" s="37" t="s">
        <v>28</v>
      </c>
    </row>
    <row r="29" spans="1:9" ht="21.75" customHeight="1" x14ac:dyDescent="0.15">
      <c r="A29" s="134" t="s">
        <v>33</v>
      </c>
      <c r="B29" s="134"/>
      <c r="C29" s="43" t="s">
        <v>34</v>
      </c>
      <c r="D29" s="15" t="s">
        <v>35</v>
      </c>
      <c r="E29" s="15"/>
      <c r="F29" s="16">
        <v>0</v>
      </c>
      <c r="G29" s="7"/>
      <c r="H29" s="7"/>
      <c r="I29" s="37" t="s">
        <v>28</v>
      </c>
    </row>
    <row r="30" spans="1:9" ht="18.75" customHeight="1" x14ac:dyDescent="0.15">
      <c r="A30" s="134" t="s">
        <v>36</v>
      </c>
      <c r="B30" s="134"/>
      <c r="C30" s="43" t="s">
        <v>37</v>
      </c>
      <c r="D30" s="15" t="s">
        <v>38</v>
      </c>
      <c r="E30" s="15"/>
      <c r="F30" s="42">
        <f>F31+F32+F33</f>
        <v>72505466.109999999</v>
      </c>
      <c r="G30" s="10">
        <f t="shared" ref="G30:H30" si="1">G31+G32+G33</f>
        <v>50715932.740000002</v>
      </c>
      <c r="H30" s="10">
        <f t="shared" si="1"/>
        <v>50813296.939999998</v>
      </c>
      <c r="I30" s="37" t="s">
        <v>28</v>
      </c>
    </row>
    <row r="31" spans="1:9" ht="46.5" customHeight="1" x14ac:dyDescent="0.15">
      <c r="A31" s="134" t="s">
        <v>39</v>
      </c>
      <c r="B31" s="134"/>
      <c r="C31" s="15" t="s">
        <v>40</v>
      </c>
      <c r="D31" s="15" t="s">
        <v>38</v>
      </c>
      <c r="E31" s="15"/>
      <c r="F31" s="44">
        <v>72505466.109999999</v>
      </c>
      <c r="G31" s="7">
        <v>50715932.740000002</v>
      </c>
      <c r="H31" s="7">
        <v>50813296.939999998</v>
      </c>
      <c r="I31" s="37" t="s">
        <v>28</v>
      </c>
    </row>
    <row r="32" spans="1:9" ht="34.5" customHeight="1" x14ac:dyDescent="0.15">
      <c r="A32" s="134" t="s">
        <v>41</v>
      </c>
      <c r="B32" s="134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37" t="s">
        <v>28</v>
      </c>
    </row>
    <row r="33" spans="1:9" ht="21.75" customHeight="1" x14ac:dyDescent="0.15">
      <c r="A33" s="136" t="s">
        <v>263</v>
      </c>
      <c r="B33" s="134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38"/>
    </row>
    <row r="34" spans="1:9" ht="19.5" customHeight="1" x14ac:dyDescent="0.15">
      <c r="A34" s="134" t="s">
        <v>43</v>
      </c>
      <c r="B34" s="134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37" t="s">
        <v>28</v>
      </c>
    </row>
    <row r="35" spans="1:9" ht="19.5" customHeight="1" x14ac:dyDescent="0.15">
      <c r="A35" s="134" t="s">
        <v>46</v>
      </c>
      <c r="B35" s="134"/>
      <c r="C35" s="43" t="s">
        <v>47</v>
      </c>
      <c r="D35" s="15" t="s">
        <v>48</v>
      </c>
      <c r="E35" s="15"/>
      <c r="F35" s="42">
        <f t="shared" ref="F35" si="2">F36+F37+F38</f>
        <v>7547951.1799999997</v>
      </c>
      <c r="G35" s="10">
        <f t="shared" ref="G35:H35" si="3">G36+G37+G38</f>
        <v>7404279.2400000002</v>
      </c>
      <c r="H35" s="10">
        <f t="shared" si="3"/>
        <v>3850669.45</v>
      </c>
      <c r="I35" s="37" t="s">
        <v>28</v>
      </c>
    </row>
    <row r="36" spans="1:9" ht="19.5" customHeight="1" x14ac:dyDescent="0.15">
      <c r="A36" s="134" t="s">
        <v>49</v>
      </c>
      <c r="B36" s="134"/>
      <c r="C36" s="15" t="s">
        <v>50</v>
      </c>
      <c r="D36" s="15" t="s">
        <v>48</v>
      </c>
      <c r="E36" s="15"/>
      <c r="F36" s="44">
        <v>7547951.1799999997</v>
      </c>
      <c r="G36" s="7">
        <v>7404279.2400000002</v>
      </c>
      <c r="H36" s="7">
        <v>3850669.45</v>
      </c>
      <c r="I36" s="37" t="s">
        <v>28</v>
      </c>
    </row>
    <row r="37" spans="1:9" ht="19.5" customHeight="1" x14ac:dyDescent="0.15">
      <c r="A37" s="134" t="s">
        <v>51</v>
      </c>
      <c r="B37" s="134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37" t="s">
        <v>28</v>
      </c>
    </row>
    <row r="38" spans="1:9" ht="19.5" customHeight="1" x14ac:dyDescent="0.15">
      <c r="A38" s="136" t="s">
        <v>263</v>
      </c>
      <c r="B38" s="134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38"/>
    </row>
    <row r="39" spans="1:9" ht="19.5" customHeight="1" x14ac:dyDescent="0.15">
      <c r="A39" s="134" t="s">
        <v>53</v>
      </c>
      <c r="B39" s="134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37" t="s">
        <v>28</v>
      </c>
    </row>
    <row r="40" spans="1:9" ht="19.5" customHeight="1" x14ac:dyDescent="0.15">
      <c r="A40" s="134" t="s">
        <v>56</v>
      </c>
      <c r="B40" s="134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37" t="s">
        <v>28</v>
      </c>
    </row>
    <row r="41" spans="1:9" ht="19.5" customHeight="1" x14ac:dyDescent="0.15">
      <c r="A41" s="134" t="s">
        <v>58</v>
      </c>
      <c r="B41" s="134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37" t="s">
        <v>28</v>
      </c>
    </row>
    <row r="42" spans="1:9" ht="35.25" customHeight="1" x14ac:dyDescent="0.15">
      <c r="A42" s="134" t="s">
        <v>60</v>
      </c>
      <c r="B42" s="134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37" t="s">
        <v>28</v>
      </c>
    </row>
    <row r="43" spans="1:9" ht="35.25" customHeight="1" x14ac:dyDescent="0.15">
      <c r="A43" s="134" t="s">
        <v>63</v>
      </c>
      <c r="B43" s="134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37" t="s">
        <v>28</v>
      </c>
    </row>
    <row r="44" spans="1:9" ht="22.5" customHeight="1" x14ac:dyDescent="0.15">
      <c r="A44" s="134" t="s">
        <v>65</v>
      </c>
      <c r="B44" s="134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37" t="s">
        <v>28</v>
      </c>
    </row>
    <row r="45" spans="1:9" ht="27.75" customHeight="1" x14ac:dyDescent="0.15">
      <c r="A45" s="134" t="s">
        <v>67</v>
      </c>
      <c r="B45" s="134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37" t="s">
        <v>28</v>
      </c>
    </row>
    <row r="46" spans="1:9" ht="18" customHeight="1" x14ac:dyDescent="0.15">
      <c r="A46" s="134" t="s">
        <v>69</v>
      </c>
      <c r="B46" s="134"/>
      <c r="C46" s="38" t="s">
        <v>70</v>
      </c>
      <c r="D46" s="38" t="s">
        <v>27</v>
      </c>
      <c r="E46" s="38"/>
      <c r="F46" s="10">
        <f>F47+F57+F63+F67+F71+F73</f>
        <v>80054548.409999996</v>
      </c>
      <c r="G46" s="10">
        <f t="shared" ref="G46:H46" si="4">G47+G57+G63+G67+G71+G73</f>
        <v>58120211.980000004</v>
      </c>
      <c r="H46" s="10">
        <f t="shared" si="4"/>
        <v>54663966.390000001</v>
      </c>
      <c r="I46" s="37" t="s">
        <v>28</v>
      </c>
    </row>
    <row r="47" spans="1:9" ht="26.25" customHeight="1" x14ac:dyDescent="0.15">
      <c r="A47" s="134" t="s">
        <v>71</v>
      </c>
      <c r="B47" s="134"/>
      <c r="C47" s="38" t="s">
        <v>72</v>
      </c>
      <c r="D47" s="38" t="s">
        <v>27</v>
      </c>
      <c r="E47" s="38"/>
      <c r="F47" s="10">
        <f>F48+F49+F50+F51+F54+F55+F56</f>
        <v>46457713.82</v>
      </c>
      <c r="G47" s="10">
        <f t="shared" ref="G47:H47" si="5">G48+G49+G50+G51+G54+G55+G56</f>
        <v>46457713.82</v>
      </c>
      <c r="H47" s="10">
        <f t="shared" si="5"/>
        <v>43370679.469999999</v>
      </c>
      <c r="I47" s="37" t="s">
        <v>28</v>
      </c>
    </row>
    <row r="48" spans="1:9" ht="24" customHeight="1" x14ac:dyDescent="0.15">
      <c r="A48" s="134" t="s">
        <v>73</v>
      </c>
      <c r="B48" s="134"/>
      <c r="C48" s="38" t="s">
        <v>74</v>
      </c>
      <c r="D48" s="38" t="s">
        <v>75</v>
      </c>
      <c r="E48" s="38"/>
      <c r="F48" s="7">
        <v>35785404.509999998</v>
      </c>
      <c r="G48" s="7">
        <v>35785404.509999998</v>
      </c>
      <c r="H48" s="7">
        <v>33416427.710000001</v>
      </c>
      <c r="I48" s="37" t="s">
        <v>28</v>
      </c>
    </row>
    <row r="49" spans="1:9" ht="17.25" customHeight="1" x14ac:dyDescent="0.15">
      <c r="A49" s="134" t="s">
        <v>76</v>
      </c>
      <c r="B49" s="134"/>
      <c r="C49" s="38" t="s">
        <v>77</v>
      </c>
      <c r="D49" s="38" t="s">
        <v>78</v>
      </c>
      <c r="E49" s="38"/>
      <c r="F49" s="7">
        <v>0</v>
      </c>
      <c r="G49" s="7">
        <v>0</v>
      </c>
      <c r="H49" s="7">
        <v>0</v>
      </c>
      <c r="I49" s="37" t="s">
        <v>28</v>
      </c>
    </row>
    <row r="50" spans="1:9" ht="33" customHeight="1" x14ac:dyDescent="0.15">
      <c r="A50" s="134" t="s">
        <v>79</v>
      </c>
      <c r="B50" s="134"/>
      <c r="C50" s="38" t="s">
        <v>80</v>
      </c>
      <c r="D50" s="38" t="s">
        <v>81</v>
      </c>
      <c r="E50" s="38"/>
      <c r="F50" s="7">
        <v>0</v>
      </c>
      <c r="G50" s="7">
        <v>0</v>
      </c>
      <c r="H50" s="7">
        <v>0</v>
      </c>
      <c r="I50" s="37" t="s">
        <v>28</v>
      </c>
    </row>
    <row r="51" spans="1:9" ht="28.5" customHeight="1" x14ac:dyDescent="0.15">
      <c r="A51" s="134" t="s">
        <v>82</v>
      </c>
      <c r="B51" s="134"/>
      <c r="C51" s="38" t="s">
        <v>83</v>
      </c>
      <c r="D51" s="38" t="s">
        <v>84</v>
      </c>
      <c r="E51" s="38"/>
      <c r="F51" s="10">
        <f>F52+F53</f>
        <v>10672309.310000001</v>
      </c>
      <c r="G51" s="10">
        <f t="shared" ref="G51:H51" si="6">G52+G53</f>
        <v>10672309.310000001</v>
      </c>
      <c r="H51" s="10">
        <f t="shared" si="6"/>
        <v>9954251.7599999998</v>
      </c>
      <c r="I51" s="37" t="s">
        <v>28</v>
      </c>
    </row>
    <row r="52" spans="1:9" ht="24" customHeight="1" x14ac:dyDescent="0.15">
      <c r="A52" s="134" t="s">
        <v>85</v>
      </c>
      <c r="B52" s="134"/>
      <c r="C52" s="38" t="s">
        <v>86</v>
      </c>
      <c r="D52" s="38" t="s">
        <v>84</v>
      </c>
      <c r="E52" s="38"/>
      <c r="F52" s="7">
        <v>10672309.310000001</v>
      </c>
      <c r="G52" s="7">
        <v>10672309.310000001</v>
      </c>
      <c r="H52" s="7">
        <v>9954251.7599999998</v>
      </c>
      <c r="I52" s="37" t="s">
        <v>28</v>
      </c>
    </row>
    <row r="53" spans="1:9" ht="17.25" customHeight="1" x14ac:dyDescent="0.15">
      <c r="A53" s="134" t="s">
        <v>87</v>
      </c>
      <c r="B53" s="134"/>
      <c r="C53" s="38" t="s">
        <v>88</v>
      </c>
      <c r="D53" s="38" t="s">
        <v>84</v>
      </c>
      <c r="E53" s="38"/>
      <c r="F53" s="7">
        <v>0</v>
      </c>
      <c r="G53" s="7">
        <v>0</v>
      </c>
      <c r="H53" s="7">
        <v>0</v>
      </c>
      <c r="I53" s="37" t="s">
        <v>28</v>
      </c>
    </row>
    <row r="54" spans="1:9" ht="24.75" customHeight="1" x14ac:dyDescent="0.15">
      <c r="A54" s="134" t="s">
        <v>89</v>
      </c>
      <c r="B54" s="134"/>
      <c r="C54" s="38" t="s">
        <v>90</v>
      </c>
      <c r="D54" s="38" t="s">
        <v>91</v>
      </c>
      <c r="E54" s="38"/>
      <c r="F54" s="7">
        <v>0</v>
      </c>
      <c r="G54" s="7">
        <v>0</v>
      </c>
      <c r="H54" s="7">
        <v>0</v>
      </c>
      <c r="I54" s="37" t="s">
        <v>28</v>
      </c>
    </row>
    <row r="55" spans="1:9" ht="27" customHeight="1" x14ac:dyDescent="0.15">
      <c r="A55" s="134" t="s">
        <v>92</v>
      </c>
      <c r="B55" s="134"/>
      <c r="C55" s="38" t="s">
        <v>93</v>
      </c>
      <c r="D55" s="38" t="s">
        <v>94</v>
      </c>
      <c r="E55" s="38"/>
      <c r="F55" s="7">
        <v>0</v>
      </c>
      <c r="G55" s="7">
        <v>0</v>
      </c>
      <c r="H55" s="7">
        <v>0</v>
      </c>
      <c r="I55" s="37" t="s">
        <v>28</v>
      </c>
    </row>
    <row r="56" spans="1:9" ht="26.25" customHeight="1" x14ac:dyDescent="0.15">
      <c r="A56" s="134" t="s">
        <v>95</v>
      </c>
      <c r="B56" s="134"/>
      <c r="C56" s="38" t="s">
        <v>96</v>
      </c>
      <c r="D56" s="38" t="s">
        <v>97</v>
      </c>
      <c r="E56" s="38"/>
      <c r="F56" s="7">
        <v>0</v>
      </c>
      <c r="G56" s="7">
        <v>0</v>
      </c>
      <c r="H56" s="7">
        <v>0</v>
      </c>
      <c r="I56" s="37" t="s">
        <v>28</v>
      </c>
    </row>
    <row r="57" spans="1:9" ht="24.75" customHeight="1" x14ac:dyDescent="0.15">
      <c r="A57" s="134" t="s">
        <v>98</v>
      </c>
      <c r="B57" s="134"/>
      <c r="C57" s="38" t="s">
        <v>99</v>
      </c>
      <c r="D57" s="38" t="s">
        <v>100</v>
      </c>
      <c r="E57" s="38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37" t="s">
        <v>28</v>
      </c>
    </row>
    <row r="58" spans="1:9" ht="33.75" customHeight="1" x14ac:dyDescent="0.15">
      <c r="A58" s="134" t="s">
        <v>101</v>
      </c>
      <c r="B58" s="134"/>
      <c r="C58" s="38" t="s">
        <v>102</v>
      </c>
      <c r="D58" s="38" t="s">
        <v>103</v>
      </c>
      <c r="E58" s="38"/>
      <c r="F58" s="7">
        <v>0</v>
      </c>
      <c r="G58" s="7">
        <v>0</v>
      </c>
      <c r="H58" s="7">
        <v>0</v>
      </c>
      <c r="I58" s="37" t="s">
        <v>28</v>
      </c>
    </row>
    <row r="59" spans="1:9" ht="41.25" customHeight="1" x14ac:dyDescent="0.15">
      <c r="A59" s="134" t="s">
        <v>104</v>
      </c>
      <c r="B59" s="134"/>
      <c r="C59" s="38" t="s">
        <v>105</v>
      </c>
      <c r="D59" s="38" t="s">
        <v>106</v>
      </c>
      <c r="E59" s="38"/>
      <c r="F59" s="7">
        <v>0</v>
      </c>
      <c r="G59" s="7">
        <v>0</v>
      </c>
      <c r="H59" s="7">
        <v>0</v>
      </c>
      <c r="I59" s="37" t="s">
        <v>28</v>
      </c>
    </row>
    <row r="60" spans="1:9" ht="33.75" customHeight="1" x14ac:dyDescent="0.15">
      <c r="A60" s="134" t="s">
        <v>107</v>
      </c>
      <c r="B60" s="134"/>
      <c r="C60" s="38" t="s">
        <v>108</v>
      </c>
      <c r="D60" s="38" t="s">
        <v>109</v>
      </c>
      <c r="E60" s="38"/>
      <c r="F60" s="7">
        <v>0</v>
      </c>
      <c r="G60" s="7">
        <v>0</v>
      </c>
      <c r="H60" s="7">
        <v>0</v>
      </c>
      <c r="I60" s="37" t="s">
        <v>28</v>
      </c>
    </row>
    <row r="61" spans="1:9" ht="46.5" customHeight="1" x14ac:dyDescent="0.15">
      <c r="A61" s="134" t="s">
        <v>110</v>
      </c>
      <c r="B61" s="134"/>
      <c r="C61" s="38" t="s">
        <v>111</v>
      </c>
      <c r="D61" s="38" t="s">
        <v>112</v>
      </c>
      <c r="E61" s="38"/>
      <c r="F61" s="7">
        <v>0</v>
      </c>
      <c r="G61" s="7">
        <v>0</v>
      </c>
      <c r="H61" s="7">
        <v>0</v>
      </c>
      <c r="I61" s="37" t="s">
        <v>28</v>
      </c>
    </row>
    <row r="62" spans="1:9" ht="24.75" customHeight="1" x14ac:dyDescent="0.15">
      <c r="A62" s="134" t="s">
        <v>113</v>
      </c>
      <c r="B62" s="134"/>
      <c r="C62" s="38" t="s">
        <v>114</v>
      </c>
      <c r="D62" s="38" t="s">
        <v>115</v>
      </c>
      <c r="E62" s="38"/>
      <c r="F62" s="7">
        <v>0</v>
      </c>
      <c r="G62" s="7">
        <v>0</v>
      </c>
      <c r="H62" s="7">
        <v>0</v>
      </c>
      <c r="I62" s="37" t="s">
        <v>28</v>
      </c>
    </row>
    <row r="63" spans="1:9" ht="19.5" customHeight="1" x14ac:dyDescent="0.15">
      <c r="A63" s="134" t="s">
        <v>116</v>
      </c>
      <c r="B63" s="134"/>
      <c r="C63" s="38" t="s">
        <v>117</v>
      </c>
      <c r="D63" s="38" t="s">
        <v>118</v>
      </c>
      <c r="E63" s="38"/>
      <c r="F63" s="10">
        <f>F64+F65+F66</f>
        <v>38848.42</v>
      </c>
      <c r="G63" s="10">
        <f t="shared" ref="G63:H63" si="8">G64+G65+G66</f>
        <v>38804</v>
      </c>
      <c r="H63" s="10">
        <f t="shared" si="8"/>
        <v>38804</v>
      </c>
      <c r="I63" s="37" t="s">
        <v>28</v>
      </c>
    </row>
    <row r="64" spans="1:9" ht="24" customHeight="1" x14ac:dyDescent="0.15">
      <c r="A64" s="134" t="s">
        <v>119</v>
      </c>
      <c r="B64" s="134"/>
      <c r="C64" s="38" t="s">
        <v>120</v>
      </c>
      <c r="D64" s="38" t="s">
        <v>121</v>
      </c>
      <c r="E64" s="38"/>
      <c r="F64" s="7">
        <v>26168</v>
      </c>
      <c r="G64" s="7">
        <v>26168</v>
      </c>
      <c r="H64" s="7">
        <v>26168</v>
      </c>
      <c r="I64" s="37" t="s">
        <v>28</v>
      </c>
    </row>
    <row r="65" spans="1:9" ht="24" customHeight="1" x14ac:dyDescent="0.15">
      <c r="A65" s="134" t="s">
        <v>122</v>
      </c>
      <c r="B65" s="134"/>
      <c r="C65" s="38" t="s">
        <v>123</v>
      </c>
      <c r="D65" s="38" t="s">
        <v>124</v>
      </c>
      <c r="E65" s="38"/>
      <c r="F65" s="7">
        <v>12636</v>
      </c>
      <c r="G65" s="7">
        <v>12636</v>
      </c>
      <c r="H65" s="7">
        <v>12636</v>
      </c>
      <c r="I65" s="37" t="s">
        <v>28</v>
      </c>
    </row>
    <row r="66" spans="1:9" ht="22.5" customHeight="1" x14ac:dyDescent="0.15">
      <c r="A66" s="134" t="s">
        <v>125</v>
      </c>
      <c r="B66" s="134"/>
      <c r="C66" s="38" t="s">
        <v>126</v>
      </c>
      <c r="D66" s="38" t="s">
        <v>127</v>
      </c>
      <c r="E66" s="38"/>
      <c r="F66" s="7">
        <v>44.42</v>
      </c>
      <c r="G66" s="7">
        <v>0</v>
      </c>
      <c r="H66" s="7">
        <v>0</v>
      </c>
      <c r="I66" s="37" t="s">
        <v>28</v>
      </c>
    </row>
    <row r="67" spans="1:9" ht="18.75" customHeight="1" x14ac:dyDescent="0.15">
      <c r="A67" s="134" t="s">
        <v>128</v>
      </c>
      <c r="B67" s="134"/>
      <c r="C67" s="38" t="s">
        <v>129</v>
      </c>
      <c r="D67" s="38" t="s">
        <v>27</v>
      </c>
      <c r="E67" s="38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37" t="s">
        <v>28</v>
      </c>
    </row>
    <row r="68" spans="1:9" ht="22.5" customHeight="1" x14ac:dyDescent="0.15">
      <c r="A68" s="134" t="s">
        <v>130</v>
      </c>
      <c r="B68" s="134"/>
      <c r="C68" s="38" t="s">
        <v>131</v>
      </c>
      <c r="D68" s="38" t="s">
        <v>132</v>
      </c>
      <c r="E68" s="38"/>
      <c r="F68" s="7">
        <v>0</v>
      </c>
      <c r="G68" s="7">
        <v>0</v>
      </c>
      <c r="H68" s="7">
        <v>0</v>
      </c>
      <c r="I68" s="37" t="s">
        <v>28</v>
      </c>
    </row>
    <row r="69" spans="1:9" ht="19.5" customHeight="1" x14ac:dyDescent="0.15">
      <c r="A69" s="134" t="s">
        <v>134</v>
      </c>
      <c r="B69" s="134"/>
      <c r="C69" s="38" t="s">
        <v>135</v>
      </c>
      <c r="D69" s="38" t="s">
        <v>136</v>
      </c>
      <c r="E69" s="38"/>
      <c r="F69" s="7">
        <v>0</v>
      </c>
      <c r="G69" s="7">
        <v>0</v>
      </c>
      <c r="H69" s="7">
        <v>0</v>
      </c>
      <c r="I69" s="37" t="s">
        <v>28</v>
      </c>
    </row>
    <row r="70" spans="1:9" ht="27.75" customHeight="1" x14ac:dyDescent="0.15">
      <c r="A70" s="134" t="s">
        <v>137</v>
      </c>
      <c r="B70" s="134"/>
      <c r="C70" s="38" t="s">
        <v>138</v>
      </c>
      <c r="D70" s="38" t="s">
        <v>139</v>
      </c>
      <c r="E70" s="38"/>
      <c r="F70" s="7">
        <v>0</v>
      </c>
      <c r="G70" s="7">
        <v>0</v>
      </c>
      <c r="H70" s="7">
        <v>0</v>
      </c>
      <c r="I70" s="37" t="s">
        <v>28</v>
      </c>
    </row>
    <row r="71" spans="1:9" ht="18" customHeight="1" x14ac:dyDescent="0.15">
      <c r="A71" s="134" t="s">
        <v>140</v>
      </c>
      <c r="B71" s="134"/>
      <c r="C71" s="38" t="s">
        <v>141</v>
      </c>
      <c r="D71" s="38" t="s">
        <v>27</v>
      </c>
      <c r="E71" s="38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37" t="s">
        <v>28</v>
      </c>
    </row>
    <row r="72" spans="1:9" ht="33" customHeight="1" x14ac:dyDescent="0.15">
      <c r="A72" s="134" t="s">
        <v>142</v>
      </c>
      <c r="B72" s="134"/>
      <c r="C72" s="38" t="s">
        <v>143</v>
      </c>
      <c r="D72" s="38" t="s">
        <v>144</v>
      </c>
      <c r="E72" s="38"/>
      <c r="F72" s="7">
        <v>0</v>
      </c>
      <c r="G72" s="7">
        <v>0</v>
      </c>
      <c r="H72" s="7">
        <v>0</v>
      </c>
      <c r="I72" s="37" t="s">
        <v>28</v>
      </c>
    </row>
    <row r="73" spans="1:9" ht="18" customHeight="1" x14ac:dyDescent="0.15">
      <c r="A73" s="145" t="s">
        <v>145</v>
      </c>
      <c r="B73" s="145"/>
      <c r="C73" s="41" t="s">
        <v>146</v>
      </c>
      <c r="D73" s="15" t="s">
        <v>27</v>
      </c>
      <c r="E73" s="15"/>
      <c r="F73" s="42">
        <f>F74+F75+F76+F77+F78+F79</f>
        <v>33557986.170000002</v>
      </c>
      <c r="G73" s="42">
        <f t="shared" ref="G73:H73" si="11">G74+G75+G76+G77+G78+G79</f>
        <v>11623694.16</v>
      </c>
      <c r="H73" s="42">
        <f t="shared" si="11"/>
        <v>11254482.92</v>
      </c>
      <c r="I73" s="37" t="s">
        <v>28</v>
      </c>
    </row>
    <row r="74" spans="1:9" ht="21.75" customHeight="1" x14ac:dyDescent="0.15">
      <c r="A74" s="145" t="s">
        <v>147</v>
      </c>
      <c r="B74" s="145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37" t="s">
        <v>28</v>
      </c>
    </row>
    <row r="75" spans="1:9" ht="26.25" customHeight="1" x14ac:dyDescent="0.15">
      <c r="A75" s="145" t="s">
        <v>150</v>
      </c>
      <c r="B75" s="145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37" t="s">
        <v>28</v>
      </c>
    </row>
    <row r="76" spans="1:9" ht="21.75" customHeight="1" x14ac:dyDescent="0.15">
      <c r="A76" s="145" t="s">
        <v>153</v>
      </c>
      <c r="B76" s="145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37" t="s">
        <v>28</v>
      </c>
    </row>
    <row r="77" spans="1:9" ht="24" customHeight="1" x14ac:dyDescent="0.15">
      <c r="A77" s="145" t="s">
        <v>156</v>
      </c>
      <c r="B77" s="145"/>
      <c r="C77" s="41" t="s">
        <v>157</v>
      </c>
      <c r="D77" s="41">
        <v>244</v>
      </c>
      <c r="E77" s="15"/>
      <c r="F77" s="16">
        <v>16738184.1</v>
      </c>
      <c r="G77" s="16">
        <v>10244767.74</v>
      </c>
      <c r="H77" s="16">
        <v>9827950.5</v>
      </c>
      <c r="I77" s="37" t="s">
        <v>28</v>
      </c>
    </row>
    <row r="78" spans="1:9" ht="24" customHeight="1" x14ac:dyDescent="0.15">
      <c r="A78" s="146" t="s">
        <v>268</v>
      </c>
      <c r="B78" s="147"/>
      <c r="C78" s="41">
        <v>2660</v>
      </c>
      <c r="D78" s="41">
        <v>247</v>
      </c>
      <c r="E78" s="15"/>
      <c r="F78" s="16">
        <v>16819802.07</v>
      </c>
      <c r="G78" s="16">
        <v>1378926.42</v>
      </c>
      <c r="H78" s="16">
        <v>1426532.42</v>
      </c>
      <c r="I78" s="38"/>
    </row>
    <row r="79" spans="1:9" ht="24" customHeight="1" x14ac:dyDescent="0.15">
      <c r="A79" s="145" t="s">
        <v>158</v>
      </c>
      <c r="B79" s="145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2">G80+G81</f>
        <v>0</v>
      </c>
      <c r="H79" s="42">
        <f t="shared" si="12"/>
        <v>0</v>
      </c>
      <c r="I79" s="38"/>
    </row>
    <row r="80" spans="1:9" ht="24" customHeight="1" x14ac:dyDescent="0.15">
      <c r="A80" s="145" t="s">
        <v>161</v>
      </c>
      <c r="B80" s="145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38"/>
    </row>
    <row r="81" spans="1:9" ht="24" customHeight="1" x14ac:dyDescent="0.15">
      <c r="A81" s="145" t="s">
        <v>164</v>
      </c>
      <c r="B81" s="145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37" t="s">
        <v>28</v>
      </c>
    </row>
    <row r="82" spans="1:9" ht="36.75" customHeight="1" x14ac:dyDescent="0.15">
      <c r="A82" s="145" t="s">
        <v>167</v>
      </c>
      <c r="B82" s="145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3">G83+G84+G85</f>
        <v>0</v>
      </c>
      <c r="H82" s="42">
        <f t="shared" si="13"/>
        <v>0</v>
      </c>
      <c r="I82" s="37" t="s">
        <v>28</v>
      </c>
    </row>
    <row r="83" spans="1:9" ht="21" customHeight="1" x14ac:dyDescent="0.15">
      <c r="A83" s="145" t="s">
        <v>170</v>
      </c>
      <c r="B83" s="145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37" t="s">
        <v>28</v>
      </c>
    </row>
    <row r="84" spans="1:9" ht="10.5" customHeight="1" x14ac:dyDescent="0.15">
      <c r="A84" s="145" t="s">
        <v>172</v>
      </c>
      <c r="B84" s="145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37" t="s">
        <v>28</v>
      </c>
    </row>
    <row r="85" spans="1:9" ht="21" customHeight="1" x14ac:dyDescent="0.15">
      <c r="A85" s="145" t="s">
        <v>174</v>
      </c>
      <c r="B85" s="145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37" t="s">
        <v>28</v>
      </c>
    </row>
    <row r="86" spans="1:9" ht="10.5" customHeight="1" x14ac:dyDescent="0.15">
      <c r="A86" s="145" t="s">
        <v>176</v>
      </c>
      <c r="B86" s="145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4">G87+G88+G89+G90</f>
        <v>0</v>
      </c>
      <c r="H86" s="42">
        <f t="shared" si="14"/>
        <v>0</v>
      </c>
      <c r="I86" s="37" t="s">
        <v>28</v>
      </c>
    </row>
    <row r="87" spans="1:9" ht="10.5" customHeight="1" x14ac:dyDescent="0.15">
      <c r="A87" s="145" t="s">
        <v>178</v>
      </c>
      <c r="B87" s="145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37" t="s">
        <v>28</v>
      </c>
    </row>
    <row r="88" spans="1:9" ht="10.5" customHeight="1" x14ac:dyDescent="0.15">
      <c r="A88" s="145" t="s">
        <v>63</v>
      </c>
      <c r="B88" s="145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37" t="s">
        <v>28</v>
      </c>
    </row>
    <row r="89" spans="1:9" ht="21" customHeight="1" x14ac:dyDescent="0.15">
      <c r="A89" s="145" t="s">
        <v>65</v>
      </c>
      <c r="B89" s="145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37" t="s">
        <v>28</v>
      </c>
    </row>
    <row r="90" spans="1:9" ht="31.5" customHeight="1" x14ac:dyDescent="0.15">
      <c r="A90" s="145" t="s">
        <v>183</v>
      </c>
      <c r="B90" s="145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37" t="s">
        <v>28</v>
      </c>
    </row>
    <row r="93" spans="1:9" x14ac:dyDescent="0.15">
      <c r="B93" s="130" t="s">
        <v>185</v>
      </c>
      <c r="C93" s="130"/>
      <c r="D93" s="130"/>
      <c r="E93" s="130"/>
      <c r="F93" s="130"/>
      <c r="G93" s="130"/>
      <c r="H93" s="130"/>
      <c r="I93" s="130"/>
    </row>
    <row r="95" spans="1:9" x14ac:dyDescent="0.15">
      <c r="A95" s="140" t="s">
        <v>186</v>
      </c>
      <c r="B95" s="140" t="s">
        <v>20</v>
      </c>
      <c r="C95" s="140" t="s">
        <v>21</v>
      </c>
      <c r="D95" s="140" t="s">
        <v>187</v>
      </c>
      <c r="E95" s="140" t="s">
        <v>22</v>
      </c>
      <c r="F95" s="140" t="s">
        <v>24</v>
      </c>
      <c r="G95" s="140"/>
      <c r="H95" s="140"/>
    </row>
    <row r="96" spans="1:9" ht="32.25" customHeight="1" x14ac:dyDescent="0.15">
      <c r="A96" s="140"/>
      <c r="B96" s="140"/>
      <c r="C96" s="140"/>
      <c r="D96" s="140"/>
      <c r="E96" s="140"/>
      <c r="F96" s="15" t="s">
        <v>273</v>
      </c>
      <c r="G96" s="15" t="s">
        <v>275</v>
      </c>
      <c r="H96" s="15" t="s">
        <v>279</v>
      </c>
    </row>
    <row r="97" spans="1:8" x14ac:dyDescent="0.15">
      <c r="A97" s="37">
        <v>1</v>
      </c>
      <c r="B97" s="37">
        <v>2</v>
      </c>
      <c r="C97" s="37">
        <v>3</v>
      </c>
      <c r="D97" s="37">
        <v>4</v>
      </c>
      <c r="E97" s="37">
        <v>5</v>
      </c>
      <c r="F97" s="37">
        <v>6</v>
      </c>
      <c r="G97" s="37">
        <v>7</v>
      </c>
      <c r="H97" s="37">
        <v>8</v>
      </c>
    </row>
    <row r="98" spans="1:8" x14ac:dyDescent="0.15">
      <c r="A98" s="37" t="s">
        <v>28</v>
      </c>
      <c r="B98" s="1" t="s">
        <v>188</v>
      </c>
      <c r="C98" s="37" t="s">
        <v>189</v>
      </c>
      <c r="D98" s="37" t="s">
        <v>133</v>
      </c>
      <c r="E98" s="37"/>
      <c r="F98" s="11">
        <f>F99+F100+F101+F104</f>
        <v>33557986.170000002</v>
      </c>
      <c r="G98" s="11">
        <f>G99+G100+G101+G104</f>
        <v>11623694.16</v>
      </c>
      <c r="H98" s="11">
        <f>H99+H100+H101+H104</f>
        <v>11254482.92</v>
      </c>
    </row>
    <row r="99" spans="1:8" ht="31.5" x14ac:dyDescent="0.15">
      <c r="A99" s="37" t="s">
        <v>190</v>
      </c>
      <c r="B99" s="1" t="s">
        <v>191</v>
      </c>
      <c r="C99" s="37" t="s">
        <v>192</v>
      </c>
      <c r="D99" s="37" t="s">
        <v>133</v>
      </c>
      <c r="E99" s="37"/>
      <c r="F99" s="2"/>
      <c r="G99" s="2"/>
      <c r="H99" s="2"/>
    </row>
    <row r="100" spans="1:8" ht="42" x14ac:dyDescent="0.15">
      <c r="A100" s="37" t="s">
        <v>193</v>
      </c>
      <c r="B100" s="1" t="s">
        <v>194</v>
      </c>
      <c r="C100" s="37" t="s">
        <v>195</v>
      </c>
      <c r="D100" s="37" t="s">
        <v>133</v>
      </c>
      <c r="E100" s="37"/>
      <c r="F100" s="2"/>
      <c r="G100" s="2"/>
      <c r="H100" s="2"/>
    </row>
    <row r="101" spans="1:8" ht="31.5" x14ac:dyDescent="0.15">
      <c r="A101" s="37" t="s">
        <v>196</v>
      </c>
      <c r="B101" s="1" t="s">
        <v>197</v>
      </c>
      <c r="C101" s="37" t="s">
        <v>198</v>
      </c>
      <c r="D101" s="37" t="s">
        <v>133</v>
      </c>
      <c r="E101" s="37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37" t="s">
        <v>199</v>
      </c>
      <c r="B102" s="1" t="s">
        <v>200</v>
      </c>
      <c r="C102" s="37" t="s">
        <v>201</v>
      </c>
      <c r="D102" s="37" t="s">
        <v>133</v>
      </c>
      <c r="E102" s="37"/>
      <c r="F102" s="2"/>
      <c r="G102" s="2"/>
      <c r="H102" s="2"/>
    </row>
    <row r="103" spans="1:8" x14ac:dyDescent="0.15">
      <c r="A103" s="37" t="s">
        <v>202</v>
      </c>
      <c r="B103" s="1" t="s">
        <v>203</v>
      </c>
      <c r="C103" s="37" t="s">
        <v>204</v>
      </c>
      <c r="D103" s="37" t="s">
        <v>133</v>
      </c>
      <c r="E103" s="37"/>
      <c r="F103" s="2"/>
      <c r="G103" s="2"/>
      <c r="H103" s="2"/>
    </row>
    <row r="104" spans="1:8" ht="42" x14ac:dyDescent="0.15">
      <c r="A104" s="37" t="s">
        <v>205</v>
      </c>
      <c r="B104" s="1" t="s">
        <v>206</v>
      </c>
      <c r="C104" s="37" t="s">
        <v>207</v>
      </c>
      <c r="D104" s="37" t="s">
        <v>133</v>
      </c>
      <c r="E104" s="37"/>
      <c r="F104" s="11">
        <f>F105+F108+F111+F112+F115</f>
        <v>33557986.170000002</v>
      </c>
      <c r="G104" s="11">
        <f t="shared" ref="G104:H104" si="16">G105+G108+G111+G112+G115</f>
        <v>11623694.16</v>
      </c>
      <c r="H104" s="11">
        <f t="shared" si="16"/>
        <v>11254482.92</v>
      </c>
    </row>
    <row r="105" spans="1:8" ht="31.5" x14ac:dyDescent="0.15">
      <c r="A105" s="37" t="s">
        <v>208</v>
      </c>
      <c r="B105" s="1" t="s">
        <v>209</v>
      </c>
      <c r="C105" s="37" t="s">
        <v>210</v>
      </c>
      <c r="D105" s="37" t="s">
        <v>133</v>
      </c>
      <c r="E105" s="37"/>
      <c r="F105" s="11">
        <f>F106+F107</f>
        <v>33557986.170000002</v>
      </c>
      <c r="G105" s="11">
        <f t="shared" ref="G105:H105" si="17">G106+G107</f>
        <v>11623694.16</v>
      </c>
      <c r="H105" s="11">
        <f t="shared" si="17"/>
        <v>11254482.92</v>
      </c>
    </row>
    <row r="106" spans="1:8" x14ac:dyDescent="0.15">
      <c r="A106" s="37" t="s">
        <v>211</v>
      </c>
      <c r="B106" s="1" t="s">
        <v>200</v>
      </c>
      <c r="C106" s="37" t="s">
        <v>212</v>
      </c>
      <c r="D106" s="37" t="s">
        <v>133</v>
      </c>
      <c r="E106" s="37"/>
      <c r="F106" s="7">
        <f>F73</f>
        <v>33557986.170000002</v>
      </c>
      <c r="G106" s="7">
        <f>G73</f>
        <v>11623694.16</v>
      </c>
      <c r="H106" s="7">
        <f>H73</f>
        <v>11254482.92</v>
      </c>
    </row>
    <row r="107" spans="1:8" x14ac:dyDescent="0.15">
      <c r="A107" s="37" t="s">
        <v>213</v>
      </c>
      <c r="B107" s="1" t="s">
        <v>203</v>
      </c>
      <c r="C107" s="37" t="s">
        <v>214</v>
      </c>
      <c r="D107" s="37" t="s">
        <v>133</v>
      </c>
      <c r="E107" s="37"/>
      <c r="F107" s="2"/>
      <c r="G107" s="2"/>
      <c r="H107" s="2"/>
    </row>
    <row r="108" spans="1:8" ht="31.5" x14ac:dyDescent="0.15">
      <c r="A108" s="37" t="s">
        <v>215</v>
      </c>
      <c r="B108" s="1" t="s">
        <v>216</v>
      </c>
      <c r="C108" s="37" t="s">
        <v>217</v>
      </c>
      <c r="D108" s="37" t="s">
        <v>133</v>
      </c>
      <c r="E108" s="37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7" t="s">
        <v>218</v>
      </c>
      <c r="B109" s="1" t="s">
        <v>200</v>
      </c>
      <c r="C109" s="37" t="s">
        <v>219</v>
      </c>
      <c r="D109" s="37" t="s">
        <v>133</v>
      </c>
      <c r="E109" s="37"/>
      <c r="F109" s="2"/>
      <c r="G109" s="2"/>
      <c r="H109" s="2"/>
    </row>
    <row r="110" spans="1:8" x14ac:dyDescent="0.15">
      <c r="A110" s="37" t="s">
        <v>220</v>
      </c>
      <c r="B110" s="1" t="s">
        <v>203</v>
      </c>
      <c r="C110" s="37" t="s">
        <v>221</v>
      </c>
      <c r="D110" s="37" t="s">
        <v>133</v>
      </c>
      <c r="E110" s="37"/>
      <c r="F110" s="2"/>
      <c r="G110" s="2"/>
      <c r="H110" s="2"/>
    </row>
    <row r="111" spans="1:8" ht="21" x14ac:dyDescent="0.15">
      <c r="A111" s="37" t="s">
        <v>222</v>
      </c>
      <c r="B111" s="1" t="s">
        <v>223</v>
      </c>
      <c r="C111" s="37" t="s">
        <v>224</v>
      </c>
      <c r="D111" s="37" t="s">
        <v>133</v>
      </c>
      <c r="E111" s="37"/>
      <c r="F111" s="2"/>
      <c r="G111" s="2"/>
      <c r="H111" s="2"/>
    </row>
    <row r="112" spans="1:8" x14ac:dyDescent="0.15">
      <c r="A112" s="37" t="s">
        <v>225</v>
      </c>
      <c r="B112" s="1" t="s">
        <v>226</v>
      </c>
      <c r="C112" s="37" t="s">
        <v>227</v>
      </c>
      <c r="D112" s="37" t="s">
        <v>133</v>
      </c>
      <c r="E112" s="37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7" t="s">
        <v>228</v>
      </c>
      <c r="B113" s="1" t="s">
        <v>200</v>
      </c>
      <c r="C113" s="37" t="s">
        <v>229</v>
      </c>
      <c r="D113" s="37" t="s">
        <v>133</v>
      </c>
      <c r="E113" s="37"/>
      <c r="F113" s="2"/>
      <c r="G113" s="2"/>
      <c r="H113" s="2"/>
    </row>
    <row r="114" spans="1:8" x14ac:dyDescent="0.15">
      <c r="A114" s="37" t="s">
        <v>230</v>
      </c>
      <c r="B114" s="1" t="s">
        <v>203</v>
      </c>
      <c r="C114" s="37" t="s">
        <v>231</v>
      </c>
      <c r="D114" s="37" t="s">
        <v>133</v>
      </c>
      <c r="E114" s="37"/>
      <c r="F114" s="2"/>
      <c r="G114" s="2"/>
      <c r="H114" s="2"/>
    </row>
    <row r="115" spans="1:8" x14ac:dyDescent="0.15">
      <c r="A115" s="37" t="s">
        <v>232</v>
      </c>
      <c r="B115" s="1" t="s">
        <v>233</v>
      </c>
      <c r="C115" s="37" t="s">
        <v>234</v>
      </c>
      <c r="D115" s="37" t="s">
        <v>133</v>
      </c>
      <c r="E115" s="37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7" t="s">
        <v>235</v>
      </c>
      <c r="B116" s="1" t="s">
        <v>200</v>
      </c>
      <c r="C116" s="37" t="s">
        <v>236</v>
      </c>
      <c r="D116" s="37" t="s">
        <v>133</v>
      </c>
      <c r="E116" s="37"/>
      <c r="F116" s="2"/>
      <c r="G116" s="2"/>
      <c r="H116" s="2"/>
    </row>
    <row r="117" spans="1:8" x14ac:dyDescent="0.15">
      <c r="A117" s="37" t="s">
        <v>237</v>
      </c>
      <c r="B117" s="1" t="s">
        <v>203</v>
      </c>
      <c r="C117" s="37" t="s">
        <v>238</v>
      </c>
      <c r="D117" s="37" t="s">
        <v>133</v>
      </c>
      <c r="E117" s="37"/>
      <c r="F117" s="2"/>
      <c r="G117" s="2"/>
      <c r="H117" s="2"/>
    </row>
    <row r="118" spans="1:8" ht="42" x14ac:dyDescent="0.15">
      <c r="A118" s="37" t="s">
        <v>239</v>
      </c>
      <c r="B118" s="1" t="s">
        <v>240</v>
      </c>
      <c r="C118" s="37" t="s">
        <v>241</v>
      </c>
      <c r="D118" s="37" t="s">
        <v>133</v>
      </c>
      <c r="E118" s="37"/>
      <c r="F118" s="11">
        <f>F119+F120+F121</f>
        <v>33557986.170000002</v>
      </c>
      <c r="G118" s="11">
        <f t="shared" ref="G118:H118" si="21">G119+G120+G121</f>
        <v>11623694.16</v>
      </c>
      <c r="H118" s="11">
        <f t="shared" si="21"/>
        <v>11254482.92</v>
      </c>
    </row>
    <row r="119" spans="1:8" x14ac:dyDescent="0.15">
      <c r="A119" s="37" t="s">
        <v>242</v>
      </c>
      <c r="B119" s="1" t="s">
        <v>243</v>
      </c>
      <c r="C119" s="37" t="s">
        <v>244</v>
      </c>
      <c r="D119" s="15">
        <v>2024</v>
      </c>
      <c r="E119" s="37"/>
      <c r="F119" s="7">
        <f>F104</f>
        <v>33557986.170000002</v>
      </c>
      <c r="G119" s="7">
        <f t="shared" ref="G119:H119" si="22">G104</f>
        <v>11623694.16</v>
      </c>
      <c r="H119" s="7">
        <f t="shared" si="22"/>
        <v>11254482.92</v>
      </c>
    </row>
    <row r="120" spans="1:8" x14ac:dyDescent="0.15">
      <c r="A120" s="37" t="s">
        <v>245</v>
      </c>
      <c r="B120" s="1" t="s">
        <v>243</v>
      </c>
      <c r="C120" s="37" t="s">
        <v>246</v>
      </c>
      <c r="D120" s="15">
        <v>2025</v>
      </c>
      <c r="E120" s="37"/>
      <c r="F120" s="2"/>
      <c r="G120" s="2"/>
      <c r="H120" s="2"/>
    </row>
    <row r="121" spans="1:8" x14ac:dyDescent="0.15">
      <c r="A121" s="37" t="s">
        <v>247</v>
      </c>
      <c r="B121" s="1" t="s">
        <v>243</v>
      </c>
      <c r="C121" s="37" t="s">
        <v>248</v>
      </c>
      <c r="D121" s="15">
        <v>2026</v>
      </c>
      <c r="E121" s="37"/>
      <c r="F121" s="2"/>
      <c r="G121" s="2"/>
      <c r="H121" s="2"/>
    </row>
    <row r="122" spans="1:8" ht="42" x14ac:dyDescent="0.15">
      <c r="A122" s="37" t="s">
        <v>249</v>
      </c>
      <c r="B122" s="1" t="s">
        <v>250</v>
      </c>
      <c r="C122" s="37" t="s">
        <v>251</v>
      </c>
      <c r="D122" s="15" t="s">
        <v>133</v>
      </c>
      <c r="E122" s="37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7" t="s">
        <v>252</v>
      </c>
      <c r="B123" s="1" t="s">
        <v>243</v>
      </c>
      <c r="C123" s="37" t="s">
        <v>253</v>
      </c>
      <c r="D123" s="15">
        <v>2024</v>
      </c>
      <c r="E123" s="37"/>
      <c r="F123" s="2"/>
      <c r="G123" s="2"/>
      <c r="H123" s="2"/>
    </row>
    <row r="124" spans="1:8" x14ac:dyDescent="0.15">
      <c r="A124" s="37" t="s">
        <v>254</v>
      </c>
      <c r="B124" s="1" t="s">
        <v>243</v>
      </c>
      <c r="C124" s="37" t="s">
        <v>255</v>
      </c>
      <c r="D124" s="15">
        <v>2025</v>
      </c>
      <c r="E124" s="37"/>
      <c r="F124" s="2"/>
      <c r="G124" s="2"/>
      <c r="H124" s="2"/>
    </row>
    <row r="125" spans="1:8" x14ac:dyDescent="0.15">
      <c r="A125" s="37" t="s">
        <v>256</v>
      </c>
      <c r="B125" s="1" t="s">
        <v>243</v>
      </c>
      <c r="C125" s="37" t="s">
        <v>257</v>
      </c>
      <c r="D125" s="15">
        <v>2026</v>
      </c>
      <c r="E125" s="37"/>
      <c r="F125" s="2"/>
      <c r="G125" s="2"/>
      <c r="H125" s="2"/>
    </row>
    <row r="127" spans="1:8" x14ac:dyDescent="0.15">
      <c r="A127" s="142" t="s">
        <v>258</v>
      </c>
      <c r="B127" s="142"/>
      <c r="C127" s="143" t="s">
        <v>270</v>
      </c>
      <c r="D127" s="144"/>
      <c r="E127" s="36"/>
      <c r="F127" s="143" t="s">
        <v>271</v>
      </c>
      <c r="G127" s="144"/>
    </row>
    <row r="128" spans="1:8" x14ac:dyDescent="0.15">
      <c r="C128" s="141" t="s">
        <v>259</v>
      </c>
      <c r="D128" s="141"/>
      <c r="E128" s="33" t="s">
        <v>2</v>
      </c>
      <c r="F128" s="141" t="s">
        <v>3</v>
      </c>
      <c r="G128" s="141"/>
    </row>
    <row r="130" spans="1:7" x14ac:dyDescent="0.15">
      <c r="A130" s="142" t="s">
        <v>260</v>
      </c>
      <c r="B130" s="142"/>
      <c r="C130" s="143" t="s">
        <v>265</v>
      </c>
      <c r="D130" s="144"/>
      <c r="E130" s="35" t="s">
        <v>269</v>
      </c>
      <c r="F130" s="143" t="s">
        <v>266</v>
      </c>
      <c r="G130" s="144"/>
    </row>
    <row r="131" spans="1:7" ht="21" x14ac:dyDescent="0.15">
      <c r="C131" s="141" t="s">
        <v>259</v>
      </c>
      <c r="D131" s="141"/>
      <c r="E131" s="33" t="s">
        <v>261</v>
      </c>
      <c r="F131" s="141" t="s">
        <v>262</v>
      </c>
      <c r="G131" s="141"/>
    </row>
    <row r="132" spans="1:7" ht="10.5" customHeight="1" x14ac:dyDescent="0.15">
      <c r="A132" s="125" t="s">
        <v>290</v>
      </c>
      <c r="B132" s="125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D028-1497-4797-8089-9B4032432589}">
  <sheetPr>
    <pageSetUpPr fitToPage="1"/>
  </sheetPr>
  <dimension ref="A1:I132"/>
  <sheetViews>
    <sheetView topLeftCell="A22" workbookViewId="0">
      <selection activeCell="F26" sqref="F26:F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0" t="s">
        <v>0</v>
      </c>
      <c r="H2" s="130"/>
      <c r="I2" s="130"/>
    </row>
    <row r="3" spans="2:9" ht="21" customHeight="1" x14ac:dyDescent="0.15">
      <c r="G3" s="131" t="s">
        <v>274</v>
      </c>
      <c r="H3" s="131"/>
      <c r="I3" s="131"/>
    </row>
    <row r="4" spans="2:9" ht="15" customHeight="1" x14ac:dyDescent="0.15">
      <c r="G4" s="132" t="s">
        <v>1</v>
      </c>
      <c r="H4" s="132"/>
      <c r="I4" s="132"/>
    </row>
    <row r="5" spans="2:9" ht="18" customHeight="1" x14ac:dyDescent="0.15">
      <c r="G5" s="51"/>
      <c r="H5" s="131" t="s">
        <v>272</v>
      </c>
      <c r="I5" s="131"/>
    </row>
    <row r="6" spans="2:9" ht="15" customHeight="1" x14ac:dyDescent="0.15">
      <c r="G6" s="52" t="s">
        <v>2</v>
      </c>
      <c r="H6" s="132" t="s">
        <v>3</v>
      </c>
      <c r="I6" s="132"/>
    </row>
    <row r="7" spans="2:9" ht="30" customHeight="1" x14ac:dyDescent="0.15">
      <c r="G7" s="125" t="s">
        <v>292</v>
      </c>
      <c r="H7" s="125"/>
      <c r="I7" s="125"/>
    </row>
    <row r="8" spans="2:9" ht="20.100000000000001" customHeight="1" x14ac:dyDescent="0.15">
      <c r="G8" s="125" t="s">
        <v>4</v>
      </c>
      <c r="H8" s="125"/>
      <c r="I8" s="125"/>
    </row>
    <row r="9" spans="2:9" ht="9.75" customHeight="1" x14ac:dyDescent="0.15"/>
    <row r="10" spans="2:9" ht="20.25" customHeight="1" x14ac:dyDescent="0.15">
      <c r="B10" s="126" t="s">
        <v>5</v>
      </c>
      <c r="C10" s="126"/>
      <c r="D10" s="126"/>
      <c r="E10" s="126"/>
      <c r="F10" s="126"/>
      <c r="G10" s="126"/>
      <c r="H10" s="12"/>
      <c r="I10" s="12"/>
    </row>
    <row r="11" spans="2:9" ht="30" customHeight="1" x14ac:dyDescent="0.15">
      <c r="B11" s="126" t="s">
        <v>280</v>
      </c>
      <c r="C11" s="126"/>
      <c r="D11" s="126"/>
      <c r="E11" s="126"/>
      <c r="F11" s="126"/>
      <c r="G11" s="126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7" t="s">
        <v>293</v>
      </c>
      <c r="E13" s="127"/>
      <c r="F13" s="127"/>
      <c r="G13" s="14" t="s">
        <v>8</v>
      </c>
      <c r="H13" s="15" t="s">
        <v>294</v>
      </c>
      <c r="I13" s="15"/>
    </row>
    <row r="14" spans="2:9" ht="18.75" customHeight="1" x14ac:dyDescent="0.15">
      <c r="G14" s="46" t="s">
        <v>9</v>
      </c>
      <c r="H14" s="6">
        <v>52302592</v>
      </c>
      <c r="I14" s="49"/>
    </row>
    <row r="15" spans="2:9" ht="26.25" customHeight="1" x14ac:dyDescent="0.15">
      <c r="B15" s="4" t="s">
        <v>10</v>
      </c>
      <c r="C15" s="128" t="s">
        <v>264</v>
      </c>
      <c r="D15" s="128"/>
      <c r="E15" s="128"/>
      <c r="F15" s="128"/>
      <c r="G15" s="46" t="s">
        <v>11</v>
      </c>
      <c r="H15" s="6">
        <v>504</v>
      </c>
      <c r="I15" s="49"/>
    </row>
    <row r="16" spans="2:9" ht="18.75" customHeight="1" x14ac:dyDescent="0.15">
      <c r="G16" s="46" t="s">
        <v>9</v>
      </c>
      <c r="H16" s="8">
        <v>52320518</v>
      </c>
      <c r="I16" s="49"/>
    </row>
    <row r="17" spans="1:9" ht="18.75" customHeight="1" x14ac:dyDescent="0.15">
      <c r="G17" s="46" t="s">
        <v>12</v>
      </c>
      <c r="H17" s="6">
        <v>5512004494</v>
      </c>
      <c r="I17" s="49"/>
    </row>
    <row r="18" spans="1:9" ht="30.75" customHeight="1" x14ac:dyDescent="0.15">
      <c r="B18" s="4" t="s">
        <v>13</v>
      </c>
      <c r="C18" s="129" t="s">
        <v>286</v>
      </c>
      <c r="D18" s="129"/>
      <c r="E18" s="129"/>
      <c r="F18" s="129"/>
      <c r="G18" s="46" t="s">
        <v>14</v>
      </c>
      <c r="H18" s="6">
        <v>551201001</v>
      </c>
      <c r="I18" s="49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6" t="s">
        <v>17</v>
      </c>
      <c r="H19" s="49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0" t="s">
        <v>19</v>
      </c>
      <c r="C21" s="130"/>
      <c r="D21" s="130"/>
      <c r="E21" s="130"/>
      <c r="F21" s="130"/>
      <c r="G21" s="130"/>
      <c r="H21" s="130"/>
    </row>
    <row r="22" spans="1:9" ht="18" customHeight="1" x14ac:dyDescent="0.15"/>
    <row r="23" spans="1:9" ht="19.5" customHeight="1" x14ac:dyDescent="0.15">
      <c r="A23" s="135" t="s">
        <v>20</v>
      </c>
      <c r="B23" s="135"/>
      <c r="C23" s="133" t="s">
        <v>21</v>
      </c>
      <c r="D23" s="133" t="s">
        <v>22</v>
      </c>
      <c r="E23" s="133" t="s">
        <v>23</v>
      </c>
      <c r="F23" s="133" t="s">
        <v>24</v>
      </c>
      <c r="G23" s="133"/>
      <c r="H23" s="133"/>
    </row>
    <row r="24" spans="1:9" ht="27" customHeight="1" x14ac:dyDescent="0.15">
      <c r="A24" s="135"/>
      <c r="B24" s="135"/>
      <c r="C24" s="133"/>
      <c r="D24" s="133"/>
      <c r="E24" s="133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33">
        <v>1</v>
      </c>
      <c r="B25" s="133"/>
      <c r="C25" s="50">
        <v>2</v>
      </c>
      <c r="D25" s="50">
        <v>3</v>
      </c>
      <c r="E25" s="50">
        <v>4</v>
      </c>
      <c r="F25" s="50">
        <v>5</v>
      </c>
      <c r="G25" s="50">
        <v>6</v>
      </c>
      <c r="H25" s="50">
        <v>7</v>
      </c>
    </row>
    <row r="26" spans="1:9" ht="16.5" customHeight="1" x14ac:dyDescent="0.15">
      <c r="A26" s="134" t="s">
        <v>25</v>
      </c>
      <c r="B26" s="134"/>
      <c r="C26" s="15" t="s">
        <v>26</v>
      </c>
      <c r="D26" s="15" t="s">
        <v>27</v>
      </c>
      <c r="E26" s="15" t="s">
        <v>27</v>
      </c>
      <c r="F26" s="42">
        <v>1131.1199999999999</v>
      </c>
      <c r="G26" s="7">
        <v>0</v>
      </c>
      <c r="H26" s="7">
        <v>0</v>
      </c>
      <c r="I26" s="49" t="s">
        <v>28</v>
      </c>
    </row>
    <row r="27" spans="1:9" ht="16.5" customHeight="1" x14ac:dyDescent="0.15">
      <c r="A27" s="134" t="s">
        <v>29</v>
      </c>
      <c r="B27" s="134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7">
        <v>0</v>
      </c>
      <c r="H27" s="7">
        <v>0</v>
      </c>
      <c r="I27" s="49" t="s">
        <v>28</v>
      </c>
    </row>
    <row r="28" spans="1:9" ht="16.5" customHeight="1" x14ac:dyDescent="0.15">
      <c r="A28" s="134" t="s">
        <v>31</v>
      </c>
      <c r="B28" s="134"/>
      <c r="C28" s="15" t="s">
        <v>32</v>
      </c>
      <c r="D28" s="15"/>
      <c r="E28" s="15"/>
      <c r="F28" s="42">
        <f>F29+F30+F34+F35+F39+F40+F41</f>
        <v>83645825.289999992</v>
      </c>
      <c r="G28" s="10">
        <f t="shared" ref="G28:H28" si="0">G29+G30+G34+G35+G39+G40</f>
        <v>58120211.980000004</v>
      </c>
      <c r="H28" s="10">
        <f t="shared" si="0"/>
        <v>54663966.390000001</v>
      </c>
      <c r="I28" s="49" t="s">
        <v>28</v>
      </c>
    </row>
    <row r="29" spans="1:9" ht="21.75" customHeight="1" x14ac:dyDescent="0.15">
      <c r="A29" s="134" t="s">
        <v>33</v>
      </c>
      <c r="B29" s="134"/>
      <c r="C29" s="43" t="s">
        <v>34</v>
      </c>
      <c r="D29" s="15" t="s">
        <v>35</v>
      </c>
      <c r="E29" s="15"/>
      <c r="F29" s="16">
        <v>0</v>
      </c>
      <c r="G29" s="7"/>
      <c r="H29" s="7"/>
      <c r="I29" s="49" t="s">
        <v>28</v>
      </c>
    </row>
    <row r="30" spans="1:9" ht="18.75" customHeight="1" x14ac:dyDescent="0.15">
      <c r="A30" s="134" t="s">
        <v>36</v>
      </c>
      <c r="B30" s="134"/>
      <c r="C30" s="43" t="s">
        <v>37</v>
      </c>
      <c r="D30" s="15" t="s">
        <v>38</v>
      </c>
      <c r="E30" s="15"/>
      <c r="F30" s="42">
        <f>F31+F32+F33</f>
        <v>76097874.109999999</v>
      </c>
      <c r="G30" s="10">
        <f t="shared" ref="G30:H30" si="1">G31+G32+G33</f>
        <v>50715932.740000002</v>
      </c>
      <c r="H30" s="10">
        <f t="shared" si="1"/>
        <v>50813296.939999998</v>
      </c>
      <c r="I30" s="49" t="s">
        <v>28</v>
      </c>
    </row>
    <row r="31" spans="1:9" ht="46.5" customHeight="1" x14ac:dyDescent="0.15">
      <c r="A31" s="134" t="s">
        <v>39</v>
      </c>
      <c r="B31" s="134"/>
      <c r="C31" s="15" t="s">
        <v>40</v>
      </c>
      <c r="D31" s="15" t="s">
        <v>38</v>
      </c>
      <c r="E31" s="15"/>
      <c r="F31" s="44">
        <v>76097874.109999999</v>
      </c>
      <c r="G31" s="7">
        <v>50715932.740000002</v>
      </c>
      <c r="H31" s="7">
        <v>50813296.939999998</v>
      </c>
      <c r="I31" s="49" t="s">
        <v>28</v>
      </c>
    </row>
    <row r="32" spans="1:9" ht="34.5" customHeight="1" x14ac:dyDescent="0.15">
      <c r="A32" s="134" t="s">
        <v>41</v>
      </c>
      <c r="B32" s="134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49" t="s">
        <v>28</v>
      </c>
    </row>
    <row r="33" spans="1:9" ht="21.75" customHeight="1" x14ac:dyDescent="0.15">
      <c r="A33" s="136" t="s">
        <v>263</v>
      </c>
      <c r="B33" s="134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50"/>
    </row>
    <row r="34" spans="1:9" ht="19.5" customHeight="1" x14ac:dyDescent="0.15">
      <c r="A34" s="134" t="s">
        <v>43</v>
      </c>
      <c r="B34" s="134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49" t="s">
        <v>28</v>
      </c>
    </row>
    <row r="35" spans="1:9" ht="19.5" customHeight="1" x14ac:dyDescent="0.15">
      <c r="A35" s="134" t="s">
        <v>46</v>
      </c>
      <c r="B35" s="134"/>
      <c r="C35" s="43" t="s">
        <v>47</v>
      </c>
      <c r="D35" s="15" t="s">
        <v>48</v>
      </c>
      <c r="E35" s="15"/>
      <c r="F35" s="42">
        <f t="shared" ref="F35:H35" si="2">F36+F37+F38</f>
        <v>7547951.1799999997</v>
      </c>
      <c r="G35" s="10">
        <f t="shared" si="2"/>
        <v>7404279.2400000002</v>
      </c>
      <c r="H35" s="10">
        <f t="shared" si="2"/>
        <v>3850669.45</v>
      </c>
      <c r="I35" s="49" t="s">
        <v>28</v>
      </c>
    </row>
    <row r="36" spans="1:9" ht="19.5" customHeight="1" x14ac:dyDescent="0.15">
      <c r="A36" s="134" t="s">
        <v>49</v>
      </c>
      <c r="B36" s="134"/>
      <c r="C36" s="15" t="s">
        <v>50</v>
      </c>
      <c r="D36" s="15" t="s">
        <v>48</v>
      </c>
      <c r="E36" s="15"/>
      <c r="F36" s="44">
        <v>7547951.1799999997</v>
      </c>
      <c r="G36" s="7">
        <v>7404279.2400000002</v>
      </c>
      <c r="H36" s="7">
        <v>3850669.45</v>
      </c>
      <c r="I36" s="49" t="s">
        <v>28</v>
      </c>
    </row>
    <row r="37" spans="1:9" ht="19.5" customHeight="1" x14ac:dyDescent="0.15">
      <c r="A37" s="134" t="s">
        <v>51</v>
      </c>
      <c r="B37" s="134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49" t="s">
        <v>28</v>
      </c>
    </row>
    <row r="38" spans="1:9" ht="19.5" customHeight="1" x14ac:dyDescent="0.15">
      <c r="A38" s="136" t="s">
        <v>263</v>
      </c>
      <c r="B38" s="134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50"/>
    </row>
    <row r="39" spans="1:9" ht="19.5" customHeight="1" x14ac:dyDescent="0.15">
      <c r="A39" s="134" t="s">
        <v>53</v>
      </c>
      <c r="B39" s="134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49" t="s">
        <v>28</v>
      </c>
    </row>
    <row r="40" spans="1:9" ht="19.5" customHeight="1" x14ac:dyDescent="0.15">
      <c r="A40" s="134" t="s">
        <v>56</v>
      </c>
      <c r="B40" s="134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49" t="s">
        <v>28</v>
      </c>
    </row>
    <row r="41" spans="1:9" ht="19.5" customHeight="1" x14ac:dyDescent="0.15">
      <c r="A41" s="134" t="s">
        <v>58</v>
      </c>
      <c r="B41" s="134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49" t="s">
        <v>28</v>
      </c>
    </row>
    <row r="42" spans="1:9" ht="35.25" customHeight="1" x14ac:dyDescent="0.15">
      <c r="A42" s="134" t="s">
        <v>60</v>
      </c>
      <c r="B42" s="134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49" t="s">
        <v>28</v>
      </c>
    </row>
    <row r="43" spans="1:9" ht="35.25" customHeight="1" x14ac:dyDescent="0.15">
      <c r="A43" s="134" t="s">
        <v>63</v>
      </c>
      <c r="B43" s="134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49" t="s">
        <v>28</v>
      </c>
    </row>
    <row r="44" spans="1:9" ht="22.5" customHeight="1" x14ac:dyDescent="0.15">
      <c r="A44" s="134" t="s">
        <v>65</v>
      </c>
      <c r="B44" s="134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49" t="s">
        <v>28</v>
      </c>
    </row>
    <row r="45" spans="1:9" ht="27.75" customHeight="1" x14ac:dyDescent="0.15">
      <c r="A45" s="134" t="s">
        <v>67</v>
      </c>
      <c r="B45" s="134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49" t="s">
        <v>28</v>
      </c>
    </row>
    <row r="46" spans="1:9" ht="18" customHeight="1" x14ac:dyDescent="0.15">
      <c r="A46" s="134" t="s">
        <v>69</v>
      </c>
      <c r="B46" s="134"/>
      <c r="C46" s="50" t="s">
        <v>70</v>
      </c>
      <c r="D46" s="50" t="s">
        <v>27</v>
      </c>
      <c r="E46" s="50"/>
      <c r="F46" s="10">
        <f>F47+F57+F63+F67+F71+F73</f>
        <v>83646956.409999996</v>
      </c>
      <c r="G46" s="10">
        <f t="shared" ref="G46:H46" si="3">G47+G57+G63+G67+G71+G73</f>
        <v>58120211.980000004</v>
      </c>
      <c r="H46" s="10">
        <f t="shared" si="3"/>
        <v>54663966.390000001</v>
      </c>
      <c r="I46" s="49" t="s">
        <v>28</v>
      </c>
    </row>
    <row r="47" spans="1:9" ht="26.25" customHeight="1" x14ac:dyDescent="0.15">
      <c r="A47" s="134" t="s">
        <v>71</v>
      </c>
      <c r="B47" s="134"/>
      <c r="C47" s="50" t="s">
        <v>72</v>
      </c>
      <c r="D47" s="50" t="s">
        <v>27</v>
      </c>
      <c r="E47" s="50"/>
      <c r="F47" s="10">
        <f>F48+F49+F50+F51+F54+F55+F56</f>
        <v>49400357.82</v>
      </c>
      <c r="G47" s="10">
        <f t="shared" ref="G47:H47" si="4">G48+G49+G50+G51+G54+G55+G56</f>
        <v>46457713.82</v>
      </c>
      <c r="H47" s="10">
        <f t="shared" si="4"/>
        <v>43370679.469999999</v>
      </c>
      <c r="I47" s="49" t="s">
        <v>28</v>
      </c>
    </row>
    <row r="48" spans="1:9" ht="24" customHeight="1" x14ac:dyDescent="0.15">
      <c r="A48" s="134" t="s">
        <v>73</v>
      </c>
      <c r="B48" s="134"/>
      <c r="C48" s="50" t="s">
        <v>74</v>
      </c>
      <c r="D48" s="50" t="s">
        <v>75</v>
      </c>
      <c r="E48" s="50"/>
      <c r="F48" s="7">
        <v>38045498.509999998</v>
      </c>
      <c r="G48" s="7">
        <v>35785404.509999998</v>
      </c>
      <c r="H48" s="7">
        <v>33416427.710000001</v>
      </c>
      <c r="I48" s="49" t="s">
        <v>28</v>
      </c>
    </row>
    <row r="49" spans="1:9" ht="17.25" customHeight="1" x14ac:dyDescent="0.15">
      <c r="A49" s="134" t="s">
        <v>76</v>
      </c>
      <c r="B49" s="134"/>
      <c r="C49" s="50" t="s">
        <v>77</v>
      </c>
      <c r="D49" s="50" t="s">
        <v>78</v>
      </c>
      <c r="E49" s="50"/>
      <c r="F49" s="7">
        <v>0</v>
      </c>
      <c r="G49" s="7">
        <v>0</v>
      </c>
      <c r="H49" s="7">
        <v>0</v>
      </c>
      <c r="I49" s="49" t="s">
        <v>28</v>
      </c>
    </row>
    <row r="50" spans="1:9" ht="33" customHeight="1" x14ac:dyDescent="0.15">
      <c r="A50" s="134" t="s">
        <v>79</v>
      </c>
      <c r="B50" s="134"/>
      <c r="C50" s="50" t="s">
        <v>80</v>
      </c>
      <c r="D50" s="50" t="s">
        <v>81</v>
      </c>
      <c r="E50" s="50"/>
      <c r="F50" s="7">
        <v>0</v>
      </c>
      <c r="G50" s="7">
        <v>0</v>
      </c>
      <c r="H50" s="7">
        <v>0</v>
      </c>
      <c r="I50" s="49" t="s">
        <v>28</v>
      </c>
    </row>
    <row r="51" spans="1:9" ht="28.5" customHeight="1" x14ac:dyDescent="0.15">
      <c r="A51" s="134" t="s">
        <v>82</v>
      </c>
      <c r="B51" s="134"/>
      <c r="C51" s="50" t="s">
        <v>83</v>
      </c>
      <c r="D51" s="50" t="s">
        <v>84</v>
      </c>
      <c r="E51" s="50"/>
      <c r="F51" s="10">
        <f>F52+F53</f>
        <v>11354859.310000001</v>
      </c>
      <c r="G51" s="10">
        <f t="shared" ref="G51:H51" si="5">G52+G53</f>
        <v>10672309.310000001</v>
      </c>
      <c r="H51" s="10">
        <f t="shared" si="5"/>
        <v>9954251.7599999998</v>
      </c>
      <c r="I51" s="49" t="s">
        <v>28</v>
      </c>
    </row>
    <row r="52" spans="1:9" ht="24" customHeight="1" x14ac:dyDescent="0.15">
      <c r="A52" s="134" t="s">
        <v>85</v>
      </c>
      <c r="B52" s="134"/>
      <c r="C52" s="50" t="s">
        <v>86</v>
      </c>
      <c r="D52" s="50" t="s">
        <v>84</v>
      </c>
      <c r="E52" s="50"/>
      <c r="F52" s="7">
        <v>11354859.310000001</v>
      </c>
      <c r="G52" s="7">
        <v>10672309.310000001</v>
      </c>
      <c r="H52" s="7">
        <v>9954251.7599999998</v>
      </c>
      <c r="I52" s="49" t="s">
        <v>28</v>
      </c>
    </row>
    <row r="53" spans="1:9" ht="17.25" customHeight="1" x14ac:dyDescent="0.15">
      <c r="A53" s="134" t="s">
        <v>87</v>
      </c>
      <c r="B53" s="134"/>
      <c r="C53" s="50" t="s">
        <v>88</v>
      </c>
      <c r="D53" s="50" t="s">
        <v>84</v>
      </c>
      <c r="E53" s="50"/>
      <c r="F53" s="7">
        <v>0</v>
      </c>
      <c r="G53" s="7">
        <v>0</v>
      </c>
      <c r="H53" s="7">
        <v>0</v>
      </c>
      <c r="I53" s="49" t="s">
        <v>28</v>
      </c>
    </row>
    <row r="54" spans="1:9" ht="24.75" customHeight="1" x14ac:dyDescent="0.15">
      <c r="A54" s="134" t="s">
        <v>89</v>
      </c>
      <c r="B54" s="134"/>
      <c r="C54" s="50" t="s">
        <v>90</v>
      </c>
      <c r="D54" s="50" t="s">
        <v>91</v>
      </c>
      <c r="E54" s="50"/>
      <c r="F54" s="7">
        <v>0</v>
      </c>
      <c r="G54" s="7">
        <v>0</v>
      </c>
      <c r="H54" s="7">
        <v>0</v>
      </c>
      <c r="I54" s="49" t="s">
        <v>28</v>
      </c>
    </row>
    <row r="55" spans="1:9" ht="27" customHeight="1" x14ac:dyDescent="0.15">
      <c r="A55" s="134" t="s">
        <v>92</v>
      </c>
      <c r="B55" s="134"/>
      <c r="C55" s="50" t="s">
        <v>93</v>
      </c>
      <c r="D55" s="50" t="s">
        <v>94</v>
      </c>
      <c r="E55" s="50"/>
      <c r="F55" s="7">
        <v>0</v>
      </c>
      <c r="G55" s="7">
        <v>0</v>
      </c>
      <c r="H55" s="7">
        <v>0</v>
      </c>
      <c r="I55" s="49" t="s">
        <v>28</v>
      </c>
    </row>
    <row r="56" spans="1:9" ht="26.25" customHeight="1" x14ac:dyDescent="0.15">
      <c r="A56" s="134" t="s">
        <v>95</v>
      </c>
      <c r="B56" s="134"/>
      <c r="C56" s="50" t="s">
        <v>96</v>
      </c>
      <c r="D56" s="50" t="s">
        <v>97</v>
      </c>
      <c r="E56" s="50"/>
      <c r="F56" s="7">
        <v>0</v>
      </c>
      <c r="G56" s="7">
        <v>0</v>
      </c>
      <c r="H56" s="7">
        <v>0</v>
      </c>
      <c r="I56" s="49" t="s">
        <v>28</v>
      </c>
    </row>
    <row r="57" spans="1:9" ht="24.75" customHeight="1" x14ac:dyDescent="0.15">
      <c r="A57" s="134" t="s">
        <v>98</v>
      </c>
      <c r="B57" s="134"/>
      <c r="C57" s="50" t="s">
        <v>99</v>
      </c>
      <c r="D57" s="50" t="s">
        <v>100</v>
      </c>
      <c r="E57" s="50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49" t="s">
        <v>28</v>
      </c>
    </row>
    <row r="58" spans="1:9" ht="33.75" customHeight="1" x14ac:dyDescent="0.15">
      <c r="A58" s="134" t="s">
        <v>101</v>
      </c>
      <c r="B58" s="134"/>
      <c r="C58" s="50" t="s">
        <v>102</v>
      </c>
      <c r="D58" s="50" t="s">
        <v>103</v>
      </c>
      <c r="E58" s="50"/>
      <c r="F58" s="7">
        <v>0</v>
      </c>
      <c r="G58" s="7">
        <v>0</v>
      </c>
      <c r="H58" s="7">
        <v>0</v>
      </c>
      <c r="I58" s="49" t="s">
        <v>28</v>
      </c>
    </row>
    <row r="59" spans="1:9" ht="41.25" customHeight="1" x14ac:dyDescent="0.15">
      <c r="A59" s="134" t="s">
        <v>104</v>
      </c>
      <c r="B59" s="134"/>
      <c r="C59" s="50" t="s">
        <v>105</v>
      </c>
      <c r="D59" s="50" t="s">
        <v>106</v>
      </c>
      <c r="E59" s="50"/>
      <c r="F59" s="7">
        <v>0</v>
      </c>
      <c r="G59" s="7">
        <v>0</v>
      </c>
      <c r="H59" s="7">
        <v>0</v>
      </c>
      <c r="I59" s="49" t="s">
        <v>28</v>
      </c>
    </row>
    <row r="60" spans="1:9" ht="33.75" customHeight="1" x14ac:dyDescent="0.15">
      <c r="A60" s="134" t="s">
        <v>107</v>
      </c>
      <c r="B60" s="134"/>
      <c r="C60" s="50" t="s">
        <v>108</v>
      </c>
      <c r="D60" s="50" t="s">
        <v>109</v>
      </c>
      <c r="E60" s="50"/>
      <c r="F60" s="7">
        <v>0</v>
      </c>
      <c r="G60" s="7">
        <v>0</v>
      </c>
      <c r="H60" s="7">
        <v>0</v>
      </c>
      <c r="I60" s="49" t="s">
        <v>28</v>
      </c>
    </row>
    <row r="61" spans="1:9" ht="46.5" customHeight="1" x14ac:dyDescent="0.15">
      <c r="A61" s="134" t="s">
        <v>110</v>
      </c>
      <c r="B61" s="134"/>
      <c r="C61" s="50" t="s">
        <v>111</v>
      </c>
      <c r="D61" s="50" t="s">
        <v>112</v>
      </c>
      <c r="E61" s="50"/>
      <c r="F61" s="7">
        <v>0</v>
      </c>
      <c r="G61" s="7">
        <v>0</v>
      </c>
      <c r="H61" s="7">
        <v>0</v>
      </c>
      <c r="I61" s="49" t="s">
        <v>28</v>
      </c>
    </row>
    <row r="62" spans="1:9" ht="24.75" customHeight="1" x14ac:dyDescent="0.15">
      <c r="A62" s="134" t="s">
        <v>113</v>
      </c>
      <c r="B62" s="134"/>
      <c r="C62" s="50" t="s">
        <v>114</v>
      </c>
      <c r="D62" s="50" t="s">
        <v>115</v>
      </c>
      <c r="E62" s="50"/>
      <c r="F62" s="7">
        <v>0</v>
      </c>
      <c r="G62" s="7">
        <v>0</v>
      </c>
      <c r="H62" s="7">
        <v>0</v>
      </c>
      <c r="I62" s="49" t="s">
        <v>28</v>
      </c>
    </row>
    <row r="63" spans="1:9" ht="19.5" customHeight="1" x14ac:dyDescent="0.15">
      <c r="A63" s="134" t="s">
        <v>116</v>
      </c>
      <c r="B63" s="134"/>
      <c r="C63" s="50" t="s">
        <v>117</v>
      </c>
      <c r="D63" s="50" t="s">
        <v>118</v>
      </c>
      <c r="E63" s="50"/>
      <c r="F63" s="10">
        <f>F64+F65+F66</f>
        <v>38848.42</v>
      </c>
      <c r="G63" s="10">
        <f t="shared" ref="G63:H63" si="7">G64+G65+G66</f>
        <v>38804</v>
      </c>
      <c r="H63" s="10">
        <f t="shared" si="7"/>
        <v>38804</v>
      </c>
      <c r="I63" s="49" t="s">
        <v>28</v>
      </c>
    </row>
    <row r="64" spans="1:9" ht="24" customHeight="1" x14ac:dyDescent="0.15">
      <c r="A64" s="134" t="s">
        <v>119</v>
      </c>
      <c r="B64" s="134"/>
      <c r="C64" s="50" t="s">
        <v>120</v>
      </c>
      <c r="D64" s="50" t="s">
        <v>121</v>
      </c>
      <c r="E64" s="50"/>
      <c r="F64" s="7">
        <v>26168</v>
      </c>
      <c r="G64" s="7">
        <v>26168</v>
      </c>
      <c r="H64" s="7">
        <v>26168</v>
      </c>
      <c r="I64" s="49" t="s">
        <v>28</v>
      </c>
    </row>
    <row r="65" spans="1:9" ht="24" customHeight="1" x14ac:dyDescent="0.15">
      <c r="A65" s="134" t="s">
        <v>122</v>
      </c>
      <c r="B65" s="134"/>
      <c r="C65" s="50" t="s">
        <v>123</v>
      </c>
      <c r="D65" s="50" t="s">
        <v>124</v>
      </c>
      <c r="E65" s="50"/>
      <c r="F65" s="7">
        <v>12636</v>
      </c>
      <c r="G65" s="7">
        <v>12636</v>
      </c>
      <c r="H65" s="7">
        <v>12636</v>
      </c>
      <c r="I65" s="49" t="s">
        <v>28</v>
      </c>
    </row>
    <row r="66" spans="1:9" ht="22.5" customHeight="1" x14ac:dyDescent="0.15">
      <c r="A66" s="134" t="s">
        <v>125</v>
      </c>
      <c r="B66" s="134"/>
      <c r="C66" s="50" t="s">
        <v>126</v>
      </c>
      <c r="D66" s="50" t="s">
        <v>127</v>
      </c>
      <c r="E66" s="50"/>
      <c r="F66" s="7">
        <v>44.42</v>
      </c>
      <c r="G66" s="7">
        <v>0</v>
      </c>
      <c r="H66" s="7">
        <v>0</v>
      </c>
      <c r="I66" s="49" t="s">
        <v>28</v>
      </c>
    </row>
    <row r="67" spans="1:9" ht="18.75" customHeight="1" x14ac:dyDescent="0.15">
      <c r="A67" s="134" t="s">
        <v>128</v>
      </c>
      <c r="B67" s="134"/>
      <c r="C67" s="50" t="s">
        <v>129</v>
      </c>
      <c r="D67" s="50" t="s">
        <v>27</v>
      </c>
      <c r="E67" s="50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49" t="s">
        <v>28</v>
      </c>
    </row>
    <row r="68" spans="1:9" ht="22.5" customHeight="1" x14ac:dyDescent="0.15">
      <c r="A68" s="134" t="s">
        <v>130</v>
      </c>
      <c r="B68" s="134"/>
      <c r="C68" s="50" t="s">
        <v>131</v>
      </c>
      <c r="D68" s="50" t="s">
        <v>132</v>
      </c>
      <c r="E68" s="50"/>
      <c r="F68" s="7">
        <v>0</v>
      </c>
      <c r="G68" s="7">
        <v>0</v>
      </c>
      <c r="H68" s="7">
        <v>0</v>
      </c>
      <c r="I68" s="49" t="s">
        <v>28</v>
      </c>
    </row>
    <row r="69" spans="1:9" ht="19.5" customHeight="1" x14ac:dyDescent="0.15">
      <c r="A69" s="134" t="s">
        <v>134</v>
      </c>
      <c r="B69" s="134"/>
      <c r="C69" s="50" t="s">
        <v>135</v>
      </c>
      <c r="D69" s="50" t="s">
        <v>136</v>
      </c>
      <c r="E69" s="50"/>
      <c r="F69" s="7">
        <v>0</v>
      </c>
      <c r="G69" s="7">
        <v>0</v>
      </c>
      <c r="H69" s="7">
        <v>0</v>
      </c>
      <c r="I69" s="49" t="s">
        <v>28</v>
      </c>
    </row>
    <row r="70" spans="1:9" ht="27.75" customHeight="1" x14ac:dyDescent="0.15">
      <c r="A70" s="134" t="s">
        <v>137</v>
      </c>
      <c r="B70" s="134"/>
      <c r="C70" s="50" t="s">
        <v>138</v>
      </c>
      <c r="D70" s="50" t="s">
        <v>139</v>
      </c>
      <c r="E70" s="50"/>
      <c r="F70" s="7">
        <v>0</v>
      </c>
      <c r="G70" s="7">
        <v>0</v>
      </c>
      <c r="H70" s="7">
        <v>0</v>
      </c>
      <c r="I70" s="49" t="s">
        <v>28</v>
      </c>
    </row>
    <row r="71" spans="1:9" ht="18" customHeight="1" x14ac:dyDescent="0.15">
      <c r="A71" s="134" t="s">
        <v>140</v>
      </c>
      <c r="B71" s="134"/>
      <c r="C71" s="50" t="s">
        <v>141</v>
      </c>
      <c r="D71" s="50" t="s">
        <v>27</v>
      </c>
      <c r="E71" s="50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49" t="s">
        <v>28</v>
      </c>
    </row>
    <row r="72" spans="1:9" ht="33" customHeight="1" x14ac:dyDescent="0.15">
      <c r="A72" s="134" t="s">
        <v>142</v>
      </c>
      <c r="B72" s="134"/>
      <c r="C72" s="50" t="s">
        <v>143</v>
      </c>
      <c r="D72" s="50" t="s">
        <v>144</v>
      </c>
      <c r="E72" s="50"/>
      <c r="F72" s="7">
        <v>0</v>
      </c>
      <c r="G72" s="7">
        <v>0</v>
      </c>
      <c r="H72" s="7">
        <v>0</v>
      </c>
      <c r="I72" s="49" t="s">
        <v>28</v>
      </c>
    </row>
    <row r="73" spans="1:9" ht="18" customHeight="1" x14ac:dyDescent="0.15">
      <c r="A73" s="145" t="s">
        <v>145</v>
      </c>
      <c r="B73" s="145"/>
      <c r="C73" s="41" t="s">
        <v>146</v>
      </c>
      <c r="D73" s="15" t="s">
        <v>27</v>
      </c>
      <c r="E73" s="15"/>
      <c r="F73" s="42">
        <f>F74+F75+F76+F77+F78+F79</f>
        <v>34207750.170000002</v>
      </c>
      <c r="G73" s="42">
        <f t="shared" ref="G73:H73" si="10">G74+G75+G76+G77+G78+G79</f>
        <v>11623694.16</v>
      </c>
      <c r="H73" s="42">
        <f t="shared" si="10"/>
        <v>11254482.92</v>
      </c>
      <c r="I73" s="49" t="s">
        <v>28</v>
      </c>
    </row>
    <row r="74" spans="1:9" ht="21.75" customHeight="1" x14ac:dyDescent="0.15">
      <c r="A74" s="145" t="s">
        <v>147</v>
      </c>
      <c r="B74" s="145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49" t="s">
        <v>28</v>
      </c>
    </row>
    <row r="75" spans="1:9" ht="26.25" customHeight="1" x14ac:dyDescent="0.15">
      <c r="A75" s="145" t="s">
        <v>150</v>
      </c>
      <c r="B75" s="145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49" t="s">
        <v>28</v>
      </c>
    </row>
    <row r="76" spans="1:9" ht="21.75" customHeight="1" x14ac:dyDescent="0.15">
      <c r="A76" s="145" t="s">
        <v>153</v>
      </c>
      <c r="B76" s="145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49" t="s">
        <v>28</v>
      </c>
    </row>
    <row r="77" spans="1:9" ht="24" customHeight="1" x14ac:dyDescent="0.15">
      <c r="A77" s="145" t="s">
        <v>156</v>
      </c>
      <c r="B77" s="145"/>
      <c r="C77" s="41" t="s">
        <v>157</v>
      </c>
      <c r="D77" s="41">
        <v>244</v>
      </c>
      <c r="E77" s="15"/>
      <c r="F77" s="16">
        <v>17446346.940000001</v>
      </c>
      <c r="G77" s="16">
        <v>10244767.74</v>
      </c>
      <c r="H77" s="16">
        <v>9827950.5</v>
      </c>
      <c r="I77" s="49" t="s">
        <v>28</v>
      </c>
    </row>
    <row r="78" spans="1:9" ht="24" customHeight="1" x14ac:dyDescent="0.15">
      <c r="A78" s="146" t="s">
        <v>268</v>
      </c>
      <c r="B78" s="147"/>
      <c r="C78" s="41">
        <v>2660</v>
      </c>
      <c r="D78" s="41">
        <v>247</v>
      </c>
      <c r="E78" s="15"/>
      <c r="F78" s="16">
        <v>16761403.23</v>
      </c>
      <c r="G78" s="16">
        <v>1378926.42</v>
      </c>
      <c r="H78" s="16">
        <v>1426532.42</v>
      </c>
      <c r="I78" s="50"/>
    </row>
    <row r="79" spans="1:9" ht="24" customHeight="1" x14ac:dyDescent="0.15">
      <c r="A79" s="145" t="s">
        <v>158</v>
      </c>
      <c r="B79" s="145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1">G80+G81</f>
        <v>0</v>
      </c>
      <c r="H79" s="42">
        <f t="shared" si="11"/>
        <v>0</v>
      </c>
      <c r="I79" s="50"/>
    </row>
    <row r="80" spans="1:9" ht="24" customHeight="1" x14ac:dyDescent="0.15">
      <c r="A80" s="145" t="s">
        <v>161</v>
      </c>
      <c r="B80" s="145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50"/>
    </row>
    <row r="81" spans="1:9" ht="24" customHeight="1" x14ac:dyDescent="0.15">
      <c r="A81" s="145" t="s">
        <v>164</v>
      </c>
      <c r="B81" s="145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49" t="s">
        <v>28</v>
      </c>
    </row>
    <row r="82" spans="1:9" ht="36.75" customHeight="1" x14ac:dyDescent="0.15">
      <c r="A82" s="145" t="s">
        <v>167</v>
      </c>
      <c r="B82" s="145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2">G83+G84+G85</f>
        <v>0</v>
      </c>
      <c r="H82" s="42">
        <f t="shared" si="12"/>
        <v>0</v>
      </c>
      <c r="I82" s="49" t="s">
        <v>28</v>
      </c>
    </row>
    <row r="83" spans="1:9" ht="21" customHeight="1" x14ac:dyDescent="0.15">
      <c r="A83" s="145" t="s">
        <v>170</v>
      </c>
      <c r="B83" s="145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49" t="s">
        <v>28</v>
      </c>
    </row>
    <row r="84" spans="1:9" ht="10.5" customHeight="1" x14ac:dyDescent="0.15">
      <c r="A84" s="145" t="s">
        <v>172</v>
      </c>
      <c r="B84" s="145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49" t="s">
        <v>28</v>
      </c>
    </row>
    <row r="85" spans="1:9" ht="21" customHeight="1" x14ac:dyDescent="0.15">
      <c r="A85" s="145" t="s">
        <v>174</v>
      </c>
      <c r="B85" s="145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49" t="s">
        <v>28</v>
      </c>
    </row>
    <row r="86" spans="1:9" ht="10.5" customHeight="1" x14ac:dyDescent="0.15">
      <c r="A86" s="145" t="s">
        <v>176</v>
      </c>
      <c r="B86" s="145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3">G87+G88+G89+G90</f>
        <v>0</v>
      </c>
      <c r="H86" s="42">
        <f t="shared" si="13"/>
        <v>0</v>
      </c>
      <c r="I86" s="49" t="s">
        <v>28</v>
      </c>
    </row>
    <row r="87" spans="1:9" ht="10.5" customHeight="1" x14ac:dyDescent="0.15">
      <c r="A87" s="145" t="s">
        <v>178</v>
      </c>
      <c r="B87" s="145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49" t="s">
        <v>28</v>
      </c>
    </row>
    <row r="88" spans="1:9" ht="10.5" customHeight="1" x14ac:dyDescent="0.15">
      <c r="A88" s="145" t="s">
        <v>63</v>
      </c>
      <c r="B88" s="145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49" t="s">
        <v>28</v>
      </c>
    </row>
    <row r="89" spans="1:9" ht="21" customHeight="1" x14ac:dyDescent="0.15">
      <c r="A89" s="145" t="s">
        <v>65</v>
      </c>
      <c r="B89" s="145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49" t="s">
        <v>28</v>
      </c>
    </row>
    <row r="90" spans="1:9" ht="31.5" customHeight="1" x14ac:dyDescent="0.15">
      <c r="A90" s="145" t="s">
        <v>183</v>
      </c>
      <c r="B90" s="145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49" t="s">
        <v>28</v>
      </c>
    </row>
    <row r="93" spans="1:9" x14ac:dyDescent="0.15">
      <c r="B93" s="130" t="s">
        <v>185</v>
      </c>
      <c r="C93" s="130"/>
      <c r="D93" s="130"/>
      <c r="E93" s="130"/>
      <c r="F93" s="130"/>
      <c r="G93" s="130"/>
      <c r="H93" s="130"/>
      <c r="I93" s="130"/>
    </row>
    <row r="95" spans="1:9" x14ac:dyDescent="0.15">
      <c r="A95" s="140" t="s">
        <v>186</v>
      </c>
      <c r="B95" s="140" t="s">
        <v>20</v>
      </c>
      <c r="C95" s="140" t="s">
        <v>21</v>
      </c>
      <c r="D95" s="140" t="s">
        <v>187</v>
      </c>
      <c r="E95" s="140" t="s">
        <v>22</v>
      </c>
      <c r="F95" s="140" t="s">
        <v>24</v>
      </c>
      <c r="G95" s="140"/>
      <c r="H95" s="140"/>
    </row>
    <row r="96" spans="1:9" ht="32.25" customHeight="1" x14ac:dyDescent="0.15">
      <c r="A96" s="140"/>
      <c r="B96" s="140"/>
      <c r="C96" s="140"/>
      <c r="D96" s="140"/>
      <c r="E96" s="140"/>
      <c r="F96" s="15" t="s">
        <v>273</v>
      </c>
      <c r="G96" s="15" t="s">
        <v>275</v>
      </c>
      <c r="H96" s="15" t="s">
        <v>279</v>
      </c>
    </row>
    <row r="97" spans="1:8" x14ac:dyDescent="0.15">
      <c r="A97" s="49">
        <v>1</v>
      </c>
      <c r="B97" s="49">
        <v>2</v>
      </c>
      <c r="C97" s="49">
        <v>3</v>
      </c>
      <c r="D97" s="49">
        <v>4</v>
      </c>
      <c r="E97" s="49">
        <v>5</v>
      </c>
      <c r="F97" s="49">
        <v>6</v>
      </c>
      <c r="G97" s="49">
        <v>7</v>
      </c>
      <c r="H97" s="49">
        <v>8</v>
      </c>
    </row>
    <row r="98" spans="1:8" x14ac:dyDescent="0.15">
      <c r="A98" s="49" t="s">
        <v>28</v>
      </c>
      <c r="B98" s="1" t="s">
        <v>188</v>
      </c>
      <c r="C98" s="49" t="s">
        <v>189</v>
      </c>
      <c r="D98" s="49" t="s">
        <v>133</v>
      </c>
      <c r="E98" s="49"/>
      <c r="F98" s="11">
        <f>F99+F100+F101+F104</f>
        <v>34207750.170000002</v>
      </c>
      <c r="G98" s="11">
        <f>G99+G100+G101+G104</f>
        <v>11623694.16</v>
      </c>
      <c r="H98" s="11">
        <f>H99+H100+H101+H104</f>
        <v>11254482.92</v>
      </c>
    </row>
    <row r="99" spans="1:8" ht="31.5" x14ac:dyDescent="0.15">
      <c r="A99" s="49" t="s">
        <v>190</v>
      </c>
      <c r="B99" s="1" t="s">
        <v>191</v>
      </c>
      <c r="C99" s="49" t="s">
        <v>192</v>
      </c>
      <c r="D99" s="49" t="s">
        <v>133</v>
      </c>
      <c r="E99" s="49"/>
      <c r="F99" s="2"/>
      <c r="G99" s="2"/>
      <c r="H99" s="2"/>
    </row>
    <row r="100" spans="1:8" ht="42" x14ac:dyDescent="0.15">
      <c r="A100" s="49" t="s">
        <v>193</v>
      </c>
      <c r="B100" s="1" t="s">
        <v>194</v>
      </c>
      <c r="C100" s="49" t="s">
        <v>195</v>
      </c>
      <c r="D100" s="49" t="s">
        <v>133</v>
      </c>
      <c r="E100" s="49"/>
      <c r="F100" s="2"/>
      <c r="G100" s="2"/>
      <c r="H100" s="2"/>
    </row>
    <row r="101" spans="1:8" ht="31.5" x14ac:dyDescent="0.15">
      <c r="A101" s="49" t="s">
        <v>196</v>
      </c>
      <c r="B101" s="1" t="s">
        <v>197</v>
      </c>
      <c r="C101" s="49" t="s">
        <v>198</v>
      </c>
      <c r="D101" s="49" t="s">
        <v>133</v>
      </c>
      <c r="E101" s="49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49" t="s">
        <v>199</v>
      </c>
      <c r="B102" s="1" t="s">
        <v>200</v>
      </c>
      <c r="C102" s="49" t="s">
        <v>201</v>
      </c>
      <c r="D102" s="49" t="s">
        <v>133</v>
      </c>
      <c r="E102" s="49"/>
      <c r="F102" s="2"/>
      <c r="G102" s="2"/>
      <c r="H102" s="2"/>
    </row>
    <row r="103" spans="1:8" x14ac:dyDescent="0.15">
      <c r="A103" s="49" t="s">
        <v>202</v>
      </c>
      <c r="B103" s="1" t="s">
        <v>203</v>
      </c>
      <c r="C103" s="49" t="s">
        <v>204</v>
      </c>
      <c r="D103" s="49" t="s">
        <v>133</v>
      </c>
      <c r="E103" s="49"/>
      <c r="F103" s="2"/>
      <c r="G103" s="2"/>
      <c r="H103" s="2"/>
    </row>
    <row r="104" spans="1:8" ht="42" x14ac:dyDescent="0.15">
      <c r="A104" s="49" t="s">
        <v>205</v>
      </c>
      <c r="B104" s="1" t="s">
        <v>206</v>
      </c>
      <c r="C104" s="49" t="s">
        <v>207</v>
      </c>
      <c r="D104" s="49" t="s">
        <v>133</v>
      </c>
      <c r="E104" s="49"/>
      <c r="F104" s="11">
        <f>F105+F108+F111+F112+F115</f>
        <v>34207750.170000002</v>
      </c>
      <c r="G104" s="11">
        <f t="shared" ref="G104:H104" si="15">G105+G108+G111+G112+G115</f>
        <v>11623694.16</v>
      </c>
      <c r="H104" s="11">
        <f t="shared" si="15"/>
        <v>11254482.92</v>
      </c>
    </row>
    <row r="105" spans="1:8" ht="31.5" x14ac:dyDescent="0.15">
      <c r="A105" s="49" t="s">
        <v>208</v>
      </c>
      <c r="B105" s="1" t="s">
        <v>209</v>
      </c>
      <c r="C105" s="49" t="s">
        <v>210</v>
      </c>
      <c r="D105" s="49" t="s">
        <v>133</v>
      </c>
      <c r="E105" s="49"/>
      <c r="F105" s="11">
        <f>F106+F107</f>
        <v>34207750.170000002</v>
      </c>
      <c r="G105" s="11">
        <f t="shared" ref="G105:H105" si="16">G106+G107</f>
        <v>11623694.16</v>
      </c>
      <c r="H105" s="11">
        <f t="shared" si="16"/>
        <v>11254482.92</v>
      </c>
    </row>
    <row r="106" spans="1:8" x14ac:dyDescent="0.15">
      <c r="A106" s="49" t="s">
        <v>211</v>
      </c>
      <c r="B106" s="1" t="s">
        <v>200</v>
      </c>
      <c r="C106" s="49" t="s">
        <v>212</v>
      </c>
      <c r="D106" s="49" t="s">
        <v>133</v>
      </c>
      <c r="E106" s="49"/>
      <c r="F106" s="7">
        <f>F73</f>
        <v>34207750.170000002</v>
      </c>
      <c r="G106" s="7">
        <f>G73</f>
        <v>11623694.16</v>
      </c>
      <c r="H106" s="7">
        <f>H73</f>
        <v>11254482.92</v>
      </c>
    </row>
    <row r="107" spans="1:8" x14ac:dyDescent="0.15">
      <c r="A107" s="49" t="s">
        <v>213</v>
      </c>
      <c r="B107" s="1" t="s">
        <v>203</v>
      </c>
      <c r="C107" s="49" t="s">
        <v>214</v>
      </c>
      <c r="D107" s="49" t="s">
        <v>133</v>
      </c>
      <c r="E107" s="49"/>
      <c r="F107" s="2"/>
      <c r="G107" s="2"/>
      <c r="H107" s="2"/>
    </row>
    <row r="108" spans="1:8" ht="31.5" x14ac:dyDescent="0.15">
      <c r="A108" s="49" t="s">
        <v>215</v>
      </c>
      <c r="B108" s="1" t="s">
        <v>216</v>
      </c>
      <c r="C108" s="49" t="s">
        <v>217</v>
      </c>
      <c r="D108" s="49" t="s">
        <v>133</v>
      </c>
      <c r="E108" s="49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49" t="s">
        <v>218</v>
      </c>
      <c r="B109" s="1" t="s">
        <v>200</v>
      </c>
      <c r="C109" s="49" t="s">
        <v>219</v>
      </c>
      <c r="D109" s="49" t="s">
        <v>133</v>
      </c>
      <c r="E109" s="49"/>
      <c r="F109" s="2"/>
      <c r="G109" s="2"/>
      <c r="H109" s="2"/>
    </row>
    <row r="110" spans="1:8" x14ac:dyDescent="0.15">
      <c r="A110" s="49" t="s">
        <v>220</v>
      </c>
      <c r="B110" s="1" t="s">
        <v>203</v>
      </c>
      <c r="C110" s="49" t="s">
        <v>221</v>
      </c>
      <c r="D110" s="49" t="s">
        <v>133</v>
      </c>
      <c r="E110" s="49"/>
      <c r="F110" s="2"/>
      <c r="G110" s="2"/>
      <c r="H110" s="2"/>
    </row>
    <row r="111" spans="1:8" ht="21" x14ac:dyDescent="0.15">
      <c r="A111" s="49" t="s">
        <v>222</v>
      </c>
      <c r="B111" s="1" t="s">
        <v>223</v>
      </c>
      <c r="C111" s="49" t="s">
        <v>224</v>
      </c>
      <c r="D111" s="49" t="s">
        <v>133</v>
      </c>
      <c r="E111" s="49"/>
      <c r="F111" s="2"/>
      <c r="G111" s="2"/>
      <c r="H111" s="2"/>
    </row>
    <row r="112" spans="1:8" x14ac:dyDescent="0.15">
      <c r="A112" s="49" t="s">
        <v>225</v>
      </c>
      <c r="B112" s="1" t="s">
        <v>226</v>
      </c>
      <c r="C112" s="49" t="s">
        <v>227</v>
      </c>
      <c r="D112" s="49" t="s">
        <v>133</v>
      </c>
      <c r="E112" s="49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49" t="s">
        <v>228</v>
      </c>
      <c r="B113" s="1" t="s">
        <v>200</v>
      </c>
      <c r="C113" s="49" t="s">
        <v>229</v>
      </c>
      <c r="D113" s="49" t="s">
        <v>133</v>
      </c>
      <c r="E113" s="49"/>
      <c r="F113" s="2"/>
      <c r="G113" s="2"/>
      <c r="H113" s="2"/>
    </row>
    <row r="114" spans="1:8" x14ac:dyDescent="0.15">
      <c r="A114" s="49" t="s">
        <v>230</v>
      </c>
      <c r="B114" s="1" t="s">
        <v>203</v>
      </c>
      <c r="C114" s="49" t="s">
        <v>231</v>
      </c>
      <c r="D114" s="49" t="s">
        <v>133</v>
      </c>
      <c r="E114" s="49"/>
      <c r="F114" s="2"/>
      <c r="G114" s="2"/>
      <c r="H114" s="2"/>
    </row>
    <row r="115" spans="1:8" x14ac:dyDescent="0.15">
      <c r="A115" s="49" t="s">
        <v>232</v>
      </c>
      <c r="B115" s="1" t="s">
        <v>233</v>
      </c>
      <c r="C115" s="49" t="s">
        <v>234</v>
      </c>
      <c r="D115" s="49" t="s">
        <v>133</v>
      </c>
      <c r="E115" s="49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49" t="s">
        <v>235</v>
      </c>
      <c r="B116" s="1" t="s">
        <v>200</v>
      </c>
      <c r="C116" s="49" t="s">
        <v>236</v>
      </c>
      <c r="D116" s="49" t="s">
        <v>133</v>
      </c>
      <c r="E116" s="49"/>
      <c r="F116" s="2"/>
      <c r="G116" s="2"/>
      <c r="H116" s="2"/>
    </row>
    <row r="117" spans="1:8" x14ac:dyDescent="0.15">
      <c r="A117" s="49" t="s">
        <v>237</v>
      </c>
      <c r="B117" s="1" t="s">
        <v>203</v>
      </c>
      <c r="C117" s="49" t="s">
        <v>238</v>
      </c>
      <c r="D117" s="49" t="s">
        <v>133</v>
      </c>
      <c r="E117" s="49"/>
      <c r="F117" s="2"/>
      <c r="G117" s="2"/>
      <c r="H117" s="2"/>
    </row>
    <row r="118" spans="1:8" ht="42" x14ac:dyDescent="0.15">
      <c r="A118" s="49" t="s">
        <v>239</v>
      </c>
      <c r="B118" s="1" t="s">
        <v>240</v>
      </c>
      <c r="C118" s="49" t="s">
        <v>241</v>
      </c>
      <c r="D118" s="49" t="s">
        <v>133</v>
      </c>
      <c r="E118" s="49"/>
      <c r="F118" s="11">
        <f>F119+F120+F121</f>
        <v>34207750.170000002</v>
      </c>
      <c r="G118" s="11">
        <f t="shared" ref="G118:H118" si="20">G119+G120+G121</f>
        <v>11623694.16</v>
      </c>
      <c r="H118" s="11">
        <f t="shared" si="20"/>
        <v>11254482.92</v>
      </c>
    </row>
    <row r="119" spans="1:8" x14ac:dyDescent="0.15">
      <c r="A119" s="49" t="s">
        <v>242</v>
      </c>
      <c r="B119" s="1" t="s">
        <v>243</v>
      </c>
      <c r="C119" s="49" t="s">
        <v>244</v>
      </c>
      <c r="D119" s="15">
        <v>2024</v>
      </c>
      <c r="E119" s="49"/>
      <c r="F119" s="7">
        <f>F104</f>
        <v>34207750.170000002</v>
      </c>
      <c r="G119" s="7">
        <f t="shared" ref="G119:H119" si="21">G104</f>
        <v>11623694.16</v>
      </c>
      <c r="H119" s="7">
        <f t="shared" si="21"/>
        <v>11254482.92</v>
      </c>
    </row>
    <row r="120" spans="1:8" x14ac:dyDescent="0.15">
      <c r="A120" s="49" t="s">
        <v>245</v>
      </c>
      <c r="B120" s="1" t="s">
        <v>243</v>
      </c>
      <c r="C120" s="49" t="s">
        <v>246</v>
      </c>
      <c r="D120" s="15">
        <v>2025</v>
      </c>
      <c r="E120" s="49"/>
      <c r="F120" s="2"/>
      <c r="G120" s="2"/>
      <c r="H120" s="2"/>
    </row>
    <row r="121" spans="1:8" x14ac:dyDescent="0.15">
      <c r="A121" s="49" t="s">
        <v>247</v>
      </c>
      <c r="B121" s="1" t="s">
        <v>243</v>
      </c>
      <c r="C121" s="49" t="s">
        <v>248</v>
      </c>
      <c r="D121" s="15">
        <v>2026</v>
      </c>
      <c r="E121" s="49"/>
      <c r="F121" s="2"/>
      <c r="G121" s="2"/>
      <c r="H121" s="2"/>
    </row>
    <row r="122" spans="1:8" ht="42" x14ac:dyDescent="0.15">
      <c r="A122" s="49" t="s">
        <v>249</v>
      </c>
      <c r="B122" s="1" t="s">
        <v>250</v>
      </c>
      <c r="C122" s="49" t="s">
        <v>251</v>
      </c>
      <c r="D122" s="15" t="s">
        <v>133</v>
      </c>
      <c r="E122" s="49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49" t="s">
        <v>252</v>
      </c>
      <c r="B123" s="1" t="s">
        <v>243</v>
      </c>
      <c r="C123" s="49" t="s">
        <v>253</v>
      </c>
      <c r="D123" s="15">
        <v>2024</v>
      </c>
      <c r="E123" s="49"/>
      <c r="F123" s="2"/>
      <c r="G123" s="2"/>
      <c r="H123" s="2"/>
    </row>
    <row r="124" spans="1:8" x14ac:dyDescent="0.15">
      <c r="A124" s="49" t="s">
        <v>254</v>
      </c>
      <c r="B124" s="1" t="s">
        <v>243</v>
      </c>
      <c r="C124" s="49" t="s">
        <v>255</v>
      </c>
      <c r="D124" s="15">
        <v>2025</v>
      </c>
      <c r="E124" s="49"/>
      <c r="F124" s="2"/>
      <c r="G124" s="2"/>
      <c r="H124" s="2"/>
    </row>
    <row r="125" spans="1:8" x14ac:dyDescent="0.15">
      <c r="A125" s="49" t="s">
        <v>256</v>
      </c>
      <c r="B125" s="1" t="s">
        <v>243</v>
      </c>
      <c r="C125" s="49" t="s">
        <v>257</v>
      </c>
      <c r="D125" s="15">
        <v>2026</v>
      </c>
      <c r="E125" s="49"/>
      <c r="F125" s="2"/>
      <c r="G125" s="2"/>
      <c r="H125" s="2"/>
    </row>
    <row r="127" spans="1:8" x14ac:dyDescent="0.15">
      <c r="A127" s="142" t="s">
        <v>258</v>
      </c>
      <c r="B127" s="142"/>
      <c r="C127" s="143" t="s">
        <v>270</v>
      </c>
      <c r="D127" s="144"/>
      <c r="E127" s="48"/>
      <c r="F127" s="143" t="s">
        <v>271</v>
      </c>
      <c r="G127" s="144"/>
    </row>
    <row r="128" spans="1:8" x14ac:dyDescent="0.15">
      <c r="C128" s="141" t="s">
        <v>259</v>
      </c>
      <c r="D128" s="141"/>
      <c r="E128" s="45" t="s">
        <v>2</v>
      </c>
      <c r="F128" s="141" t="s">
        <v>3</v>
      </c>
      <c r="G128" s="141"/>
    </row>
    <row r="130" spans="1:7" x14ac:dyDescent="0.15">
      <c r="A130" s="142" t="s">
        <v>260</v>
      </c>
      <c r="B130" s="142"/>
      <c r="C130" s="143" t="s">
        <v>265</v>
      </c>
      <c r="D130" s="144"/>
      <c r="E130" s="47" t="s">
        <v>269</v>
      </c>
      <c r="F130" s="143" t="s">
        <v>266</v>
      </c>
      <c r="G130" s="144"/>
    </row>
    <row r="131" spans="1:7" ht="21" x14ac:dyDescent="0.15">
      <c r="C131" s="141" t="s">
        <v>259</v>
      </c>
      <c r="D131" s="141"/>
      <c r="E131" s="45" t="s">
        <v>261</v>
      </c>
      <c r="F131" s="141" t="s">
        <v>262</v>
      </c>
      <c r="G131" s="141"/>
    </row>
    <row r="132" spans="1:7" ht="10.5" customHeight="1" x14ac:dyDescent="0.15">
      <c r="A132" s="125" t="s">
        <v>291</v>
      </c>
      <c r="B132" s="125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48BB9-AE93-4158-B0C9-2F18F4D76ADF}">
  <sheetPr>
    <pageSetUpPr fitToPage="1"/>
  </sheetPr>
  <dimension ref="A1:I132"/>
  <sheetViews>
    <sheetView topLeftCell="A32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0" t="s">
        <v>0</v>
      </c>
      <c r="H2" s="130"/>
      <c r="I2" s="130"/>
    </row>
    <row r="3" spans="2:9" ht="21" customHeight="1" x14ac:dyDescent="0.15">
      <c r="G3" s="131" t="s">
        <v>274</v>
      </c>
      <c r="H3" s="131"/>
      <c r="I3" s="131"/>
    </row>
    <row r="4" spans="2:9" ht="15" customHeight="1" x14ac:dyDescent="0.15">
      <c r="G4" s="132" t="s">
        <v>1</v>
      </c>
      <c r="H4" s="132"/>
      <c r="I4" s="132"/>
    </row>
    <row r="5" spans="2:9" ht="18" customHeight="1" x14ac:dyDescent="0.15">
      <c r="G5" s="59"/>
      <c r="H5" s="131" t="s">
        <v>272</v>
      </c>
      <c r="I5" s="131"/>
    </row>
    <row r="6" spans="2:9" ht="15" customHeight="1" x14ac:dyDescent="0.15">
      <c r="G6" s="60" t="s">
        <v>2</v>
      </c>
      <c r="H6" s="132" t="s">
        <v>3</v>
      </c>
      <c r="I6" s="132"/>
    </row>
    <row r="7" spans="2:9" ht="30" customHeight="1" x14ac:dyDescent="0.15">
      <c r="G7" s="125" t="s">
        <v>296</v>
      </c>
      <c r="H7" s="125"/>
      <c r="I7" s="125"/>
    </row>
    <row r="8" spans="2:9" ht="20.100000000000001" customHeight="1" x14ac:dyDescent="0.15">
      <c r="G8" s="125" t="s">
        <v>4</v>
      </c>
      <c r="H8" s="125"/>
      <c r="I8" s="125"/>
    </row>
    <row r="9" spans="2:9" ht="9.75" customHeight="1" x14ac:dyDescent="0.15"/>
    <row r="10" spans="2:9" ht="20.25" customHeight="1" x14ac:dyDescent="0.15">
      <c r="B10" s="126" t="s">
        <v>5</v>
      </c>
      <c r="C10" s="126"/>
      <c r="D10" s="126"/>
      <c r="E10" s="126"/>
      <c r="F10" s="126"/>
      <c r="G10" s="126"/>
      <c r="H10" s="12"/>
      <c r="I10" s="12"/>
    </row>
    <row r="11" spans="2:9" ht="30" customHeight="1" x14ac:dyDescent="0.15">
      <c r="B11" s="126" t="s">
        <v>280</v>
      </c>
      <c r="C11" s="126"/>
      <c r="D11" s="126"/>
      <c r="E11" s="126"/>
      <c r="F11" s="126"/>
      <c r="G11" s="126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7" t="s">
        <v>297</v>
      </c>
      <c r="E13" s="127"/>
      <c r="F13" s="127"/>
      <c r="G13" s="14" t="s">
        <v>8</v>
      </c>
      <c r="H13" s="15" t="s">
        <v>298</v>
      </c>
      <c r="I13" s="15"/>
    </row>
    <row r="14" spans="2:9" ht="18.75" customHeight="1" x14ac:dyDescent="0.15">
      <c r="G14" s="54" t="s">
        <v>9</v>
      </c>
      <c r="H14" s="6">
        <v>52302592</v>
      </c>
      <c r="I14" s="57"/>
    </row>
    <row r="15" spans="2:9" ht="26.25" customHeight="1" x14ac:dyDescent="0.15">
      <c r="B15" s="4" t="s">
        <v>10</v>
      </c>
      <c r="C15" s="128" t="s">
        <v>264</v>
      </c>
      <c r="D15" s="128"/>
      <c r="E15" s="128"/>
      <c r="F15" s="128"/>
      <c r="G15" s="54" t="s">
        <v>11</v>
      </c>
      <c r="H15" s="6">
        <v>504</v>
      </c>
      <c r="I15" s="57"/>
    </row>
    <row r="16" spans="2:9" ht="18.75" customHeight="1" x14ac:dyDescent="0.15">
      <c r="G16" s="54" t="s">
        <v>9</v>
      </c>
      <c r="H16" s="8">
        <v>52320518</v>
      </c>
      <c r="I16" s="57"/>
    </row>
    <row r="17" spans="1:9" ht="18.75" customHeight="1" x14ac:dyDescent="0.15">
      <c r="G17" s="54" t="s">
        <v>12</v>
      </c>
      <c r="H17" s="6">
        <v>5512004494</v>
      </c>
      <c r="I17" s="57"/>
    </row>
    <row r="18" spans="1:9" ht="30.75" customHeight="1" x14ac:dyDescent="0.15">
      <c r="B18" s="4" t="s">
        <v>13</v>
      </c>
      <c r="C18" s="129" t="s">
        <v>286</v>
      </c>
      <c r="D18" s="129"/>
      <c r="E18" s="129"/>
      <c r="F18" s="129"/>
      <c r="G18" s="54" t="s">
        <v>14</v>
      </c>
      <c r="H18" s="6">
        <v>551201001</v>
      </c>
      <c r="I18" s="57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54" t="s">
        <v>17</v>
      </c>
      <c r="H19" s="57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0" t="s">
        <v>19</v>
      </c>
      <c r="C21" s="130"/>
      <c r="D21" s="130"/>
      <c r="E21" s="130"/>
      <c r="F21" s="130"/>
      <c r="G21" s="130"/>
      <c r="H21" s="130"/>
    </row>
    <row r="22" spans="1:9" ht="18" customHeight="1" x14ac:dyDescent="0.15"/>
    <row r="23" spans="1:9" ht="19.5" customHeight="1" x14ac:dyDescent="0.15">
      <c r="A23" s="135" t="s">
        <v>20</v>
      </c>
      <c r="B23" s="135"/>
      <c r="C23" s="133" t="s">
        <v>21</v>
      </c>
      <c r="D23" s="133" t="s">
        <v>22</v>
      </c>
      <c r="E23" s="133" t="s">
        <v>23</v>
      </c>
      <c r="F23" s="133" t="s">
        <v>24</v>
      </c>
      <c r="G23" s="133"/>
      <c r="H23" s="133"/>
    </row>
    <row r="24" spans="1:9" ht="27" customHeight="1" x14ac:dyDescent="0.15">
      <c r="A24" s="135"/>
      <c r="B24" s="135"/>
      <c r="C24" s="133"/>
      <c r="D24" s="133"/>
      <c r="E24" s="133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33">
        <v>1</v>
      </c>
      <c r="B25" s="133"/>
      <c r="C25" s="58">
        <v>2</v>
      </c>
      <c r="D25" s="58">
        <v>3</v>
      </c>
      <c r="E25" s="58">
        <v>4</v>
      </c>
      <c r="F25" s="58">
        <v>5</v>
      </c>
      <c r="G25" s="58">
        <v>6</v>
      </c>
      <c r="H25" s="58">
        <v>7</v>
      </c>
    </row>
    <row r="26" spans="1:9" ht="16.5" customHeight="1" x14ac:dyDescent="0.15">
      <c r="A26" s="134" t="s">
        <v>25</v>
      </c>
      <c r="B26" s="134"/>
      <c r="C26" s="15" t="s">
        <v>26</v>
      </c>
      <c r="D26" s="15" t="s">
        <v>27</v>
      </c>
      <c r="E26" s="15" t="s">
        <v>27</v>
      </c>
      <c r="F26" s="42">
        <v>1131.1199999999999</v>
      </c>
      <c r="G26" s="7">
        <v>0</v>
      </c>
      <c r="H26" s="7">
        <v>0</v>
      </c>
      <c r="I26" s="57" t="s">
        <v>28</v>
      </c>
    </row>
    <row r="27" spans="1:9" ht="16.5" customHeight="1" x14ac:dyDescent="0.15">
      <c r="A27" s="134" t="s">
        <v>29</v>
      </c>
      <c r="B27" s="134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7">
        <v>0</v>
      </c>
      <c r="H27" s="7">
        <v>0</v>
      </c>
      <c r="I27" s="57" t="s">
        <v>28</v>
      </c>
    </row>
    <row r="28" spans="1:9" ht="16.5" customHeight="1" x14ac:dyDescent="0.15">
      <c r="A28" s="134" t="s">
        <v>31</v>
      </c>
      <c r="B28" s="134"/>
      <c r="C28" s="15" t="s">
        <v>32</v>
      </c>
      <c r="D28" s="15"/>
      <c r="E28" s="15"/>
      <c r="F28" s="42">
        <f>F29+F30+F34+F35+F39+F40+F41</f>
        <v>84551922.5</v>
      </c>
      <c r="G28" s="10">
        <f t="shared" ref="G28:H28" si="0">G29+G30+G34+G35+G39+G40</f>
        <v>58120211.980000004</v>
      </c>
      <c r="H28" s="10">
        <f t="shared" si="0"/>
        <v>54663966.390000001</v>
      </c>
      <c r="I28" s="57" t="s">
        <v>28</v>
      </c>
    </row>
    <row r="29" spans="1:9" ht="21.75" customHeight="1" x14ac:dyDescent="0.15">
      <c r="A29" s="134" t="s">
        <v>33</v>
      </c>
      <c r="B29" s="134"/>
      <c r="C29" s="43" t="s">
        <v>34</v>
      </c>
      <c r="D29" s="15" t="s">
        <v>35</v>
      </c>
      <c r="E29" s="15"/>
      <c r="F29" s="16">
        <v>0</v>
      </c>
      <c r="G29" s="7"/>
      <c r="H29" s="7"/>
      <c r="I29" s="57" t="s">
        <v>28</v>
      </c>
    </row>
    <row r="30" spans="1:9" ht="18.75" customHeight="1" x14ac:dyDescent="0.15">
      <c r="A30" s="134" t="s">
        <v>36</v>
      </c>
      <c r="B30" s="134"/>
      <c r="C30" s="43" t="s">
        <v>37</v>
      </c>
      <c r="D30" s="15" t="s">
        <v>38</v>
      </c>
      <c r="E30" s="15"/>
      <c r="F30" s="42">
        <f>F31+F32+F33</f>
        <v>76991850.109999999</v>
      </c>
      <c r="G30" s="10">
        <f t="shared" ref="G30:H30" si="1">G31+G32+G33</f>
        <v>50715932.740000002</v>
      </c>
      <c r="H30" s="10">
        <f t="shared" si="1"/>
        <v>50813296.939999998</v>
      </c>
      <c r="I30" s="57" t="s">
        <v>28</v>
      </c>
    </row>
    <row r="31" spans="1:9" ht="46.5" customHeight="1" x14ac:dyDescent="0.15">
      <c r="A31" s="134" t="s">
        <v>39</v>
      </c>
      <c r="B31" s="134"/>
      <c r="C31" s="15" t="s">
        <v>40</v>
      </c>
      <c r="D31" s="15" t="s">
        <v>38</v>
      </c>
      <c r="E31" s="15"/>
      <c r="F31" s="44">
        <v>76991850.109999999</v>
      </c>
      <c r="G31" s="7">
        <v>50715932.740000002</v>
      </c>
      <c r="H31" s="7">
        <v>50813296.939999998</v>
      </c>
      <c r="I31" s="57" t="s">
        <v>28</v>
      </c>
    </row>
    <row r="32" spans="1:9" ht="34.5" customHeight="1" x14ac:dyDescent="0.15">
      <c r="A32" s="134" t="s">
        <v>41</v>
      </c>
      <c r="B32" s="134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57" t="s">
        <v>28</v>
      </c>
    </row>
    <row r="33" spans="1:9" ht="21.75" customHeight="1" x14ac:dyDescent="0.15">
      <c r="A33" s="136" t="s">
        <v>263</v>
      </c>
      <c r="B33" s="134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58"/>
    </row>
    <row r="34" spans="1:9" ht="19.5" customHeight="1" x14ac:dyDescent="0.15">
      <c r="A34" s="134" t="s">
        <v>43</v>
      </c>
      <c r="B34" s="134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57" t="s">
        <v>28</v>
      </c>
    </row>
    <row r="35" spans="1:9" ht="19.5" customHeight="1" x14ac:dyDescent="0.15">
      <c r="A35" s="134" t="s">
        <v>46</v>
      </c>
      <c r="B35" s="134"/>
      <c r="C35" s="43" t="s">
        <v>47</v>
      </c>
      <c r="D35" s="15" t="s">
        <v>48</v>
      </c>
      <c r="E35" s="15"/>
      <c r="F35" s="42">
        <f t="shared" ref="F35:H35" si="2">F36+F37+F38</f>
        <v>7560072.3899999997</v>
      </c>
      <c r="G35" s="10">
        <f t="shared" si="2"/>
        <v>7404279.2400000002</v>
      </c>
      <c r="H35" s="10">
        <f t="shared" si="2"/>
        <v>3850669.45</v>
      </c>
      <c r="I35" s="57" t="s">
        <v>28</v>
      </c>
    </row>
    <row r="36" spans="1:9" ht="19.5" customHeight="1" x14ac:dyDescent="0.15">
      <c r="A36" s="134" t="s">
        <v>49</v>
      </c>
      <c r="B36" s="134"/>
      <c r="C36" s="15" t="s">
        <v>50</v>
      </c>
      <c r="D36" s="15" t="s">
        <v>48</v>
      </c>
      <c r="E36" s="15"/>
      <c r="F36" s="44">
        <v>7560072.3899999997</v>
      </c>
      <c r="G36" s="7">
        <v>7404279.2400000002</v>
      </c>
      <c r="H36" s="7">
        <v>3850669.45</v>
      </c>
      <c r="I36" s="57" t="s">
        <v>28</v>
      </c>
    </row>
    <row r="37" spans="1:9" ht="19.5" customHeight="1" x14ac:dyDescent="0.15">
      <c r="A37" s="134" t="s">
        <v>51</v>
      </c>
      <c r="B37" s="134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57" t="s">
        <v>28</v>
      </c>
    </row>
    <row r="38" spans="1:9" ht="19.5" customHeight="1" x14ac:dyDescent="0.15">
      <c r="A38" s="136" t="s">
        <v>263</v>
      </c>
      <c r="B38" s="134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58"/>
    </row>
    <row r="39" spans="1:9" ht="19.5" customHeight="1" x14ac:dyDescent="0.15">
      <c r="A39" s="134" t="s">
        <v>53</v>
      </c>
      <c r="B39" s="134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57" t="s">
        <v>28</v>
      </c>
    </row>
    <row r="40" spans="1:9" ht="19.5" customHeight="1" x14ac:dyDescent="0.15">
      <c r="A40" s="134" t="s">
        <v>56</v>
      </c>
      <c r="B40" s="134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57" t="s">
        <v>28</v>
      </c>
    </row>
    <row r="41" spans="1:9" ht="19.5" customHeight="1" x14ac:dyDescent="0.15">
      <c r="A41" s="134" t="s">
        <v>58</v>
      </c>
      <c r="B41" s="134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57" t="s">
        <v>28</v>
      </c>
    </row>
    <row r="42" spans="1:9" ht="35.25" customHeight="1" x14ac:dyDescent="0.15">
      <c r="A42" s="134" t="s">
        <v>60</v>
      </c>
      <c r="B42" s="134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57" t="s">
        <v>28</v>
      </c>
    </row>
    <row r="43" spans="1:9" ht="35.25" customHeight="1" x14ac:dyDescent="0.15">
      <c r="A43" s="134" t="s">
        <v>63</v>
      </c>
      <c r="B43" s="134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57" t="s">
        <v>28</v>
      </c>
    </row>
    <row r="44" spans="1:9" ht="22.5" customHeight="1" x14ac:dyDescent="0.15">
      <c r="A44" s="134" t="s">
        <v>65</v>
      </c>
      <c r="B44" s="134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57" t="s">
        <v>28</v>
      </c>
    </row>
    <row r="45" spans="1:9" ht="27.75" customHeight="1" x14ac:dyDescent="0.15">
      <c r="A45" s="134" t="s">
        <v>67</v>
      </c>
      <c r="B45" s="134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57" t="s">
        <v>28</v>
      </c>
    </row>
    <row r="46" spans="1:9" ht="18" customHeight="1" x14ac:dyDescent="0.15">
      <c r="A46" s="134" t="s">
        <v>69</v>
      </c>
      <c r="B46" s="134"/>
      <c r="C46" s="58" t="s">
        <v>70</v>
      </c>
      <c r="D46" s="58" t="s">
        <v>27</v>
      </c>
      <c r="E46" s="58"/>
      <c r="F46" s="10">
        <f>F47+F57+F63+F67+F71+F73</f>
        <v>84553053.620000005</v>
      </c>
      <c r="G46" s="10">
        <f t="shared" ref="G46:H46" si="3">G47+G57+G63+G67+G71+G73</f>
        <v>58120211.980000004</v>
      </c>
      <c r="H46" s="10">
        <f t="shared" si="3"/>
        <v>54663966.390000001</v>
      </c>
      <c r="I46" s="57" t="s">
        <v>28</v>
      </c>
    </row>
    <row r="47" spans="1:9" ht="26.25" customHeight="1" x14ac:dyDescent="0.15">
      <c r="A47" s="134" t="s">
        <v>71</v>
      </c>
      <c r="B47" s="134"/>
      <c r="C47" s="58" t="s">
        <v>72</v>
      </c>
      <c r="D47" s="58" t="s">
        <v>27</v>
      </c>
      <c r="E47" s="58"/>
      <c r="F47" s="10">
        <f>F48+F49+F50+F51+F54+F55+F56</f>
        <v>49400357.82</v>
      </c>
      <c r="G47" s="10">
        <f t="shared" ref="G47:H47" si="4">G48+G49+G50+G51+G54+G55+G56</f>
        <v>46457713.82</v>
      </c>
      <c r="H47" s="10">
        <f t="shared" si="4"/>
        <v>43370679.469999999</v>
      </c>
      <c r="I47" s="57" t="s">
        <v>28</v>
      </c>
    </row>
    <row r="48" spans="1:9" ht="24" customHeight="1" x14ac:dyDescent="0.15">
      <c r="A48" s="134" t="s">
        <v>73</v>
      </c>
      <c r="B48" s="134"/>
      <c r="C48" s="58" t="s">
        <v>74</v>
      </c>
      <c r="D48" s="58" t="s">
        <v>75</v>
      </c>
      <c r="E48" s="58"/>
      <c r="F48" s="7">
        <v>38045498.509999998</v>
      </c>
      <c r="G48" s="7">
        <v>35785404.509999998</v>
      </c>
      <c r="H48" s="7">
        <v>33416427.710000001</v>
      </c>
      <c r="I48" s="57" t="s">
        <v>28</v>
      </c>
    </row>
    <row r="49" spans="1:9" ht="17.25" customHeight="1" x14ac:dyDescent="0.15">
      <c r="A49" s="134" t="s">
        <v>76</v>
      </c>
      <c r="B49" s="134"/>
      <c r="C49" s="58" t="s">
        <v>77</v>
      </c>
      <c r="D49" s="58" t="s">
        <v>78</v>
      </c>
      <c r="E49" s="58"/>
      <c r="F49" s="7">
        <v>0</v>
      </c>
      <c r="G49" s="7">
        <v>0</v>
      </c>
      <c r="H49" s="7">
        <v>0</v>
      </c>
      <c r="I49" s="57" t="s">
        <v>28</v>
      </c>
    </row>
    <row r="50" spans="1:9" ht="33" customHeight="1" x14ac:dyDescent="0.15">
      <c r="A50" s="134" t="s">
        <v>79</v>
      </c>
      <c r="B50" s="134"/>
      <c r="C50" s="58" t="s">
        <v>80</v>
      </c>
      <c r="D50" s="58" t="s">
        <v>81</v>
      </c>
      <c r="E50" s="58"/>
      <c r="F50" s="7">
        <v>0</v>
      </c>
      <c r="G50" s="7">
        <v>0</v>
      </c>
      <c r="H50" s="7">
        <v>0</v>
      </c>
      <c r="I50" s="57" t="s">
        <v>28</v>
      </c>
    </row>
    <row r="51" spans="1:9" ht="28.5" customHeight="1" x14ac:dyDescent="0.15">
      <c r="A51" s="134" t="s">
        <v>82</v>
      </c>
      <c r="B51" s="134"/>
      <c r="C51" s="58" t="s">
        <v>83</v>
      </c>
      <c r="D51" s="58" t="s">
        <v>84</v>
      </c>
      <c r="E51" s="58"/>
      <c r="F51" s="10">
        <f>F52+F53</f>
        <v>11354859.310000001</v>
      </c>
      <c r="G51" s="10">
        <f t="shared" ref="G51:H51" si="5">G52+G53</f>
        <v>10672309.310000001</v>
      </c>
      <c r="H51" s="10">
        <f t="shared" si="5"/>
        <v>9954251.7599999998</v>
      </c>
      <c r="I51" s="57" t="s">
        <v>28</v>
      </c>
    </row>
    <row r="52" spans="1:9" ht="24" customHeight="1" x14ac:dyDescent="0.15">
      <c r="A52" s="134" t="s">
        <v>85</v>
      </c>
      <c r="B52" s="134"/>
      <c r="C52" s="58" t="s">
        <v>86</v>
      </c>
      <c r="D52" s="58" t="s">
        <v>84</v>
      </c>
      <c r="E52" s="58"/>
      <c r="F52" s="7">
        <v>11354859.310000001</v>
      </c>
      <c r="G52" s="7">
        <v>10672309.310000001</v>
      </c>
      <c r="H52" s="7">
        <v>9954251.7599999998</v>
      </c>
      <c r="I52" s="57" t="s">
        <v>28</v>
      </c>
    </row>
    <row r="53" spans="1:9" ht="17.25" customHeight="1" x14ac:dyDescent="0.15">
      <c r="A53" s="134" t="s">
        <v>87</v>
      </c>
      <c r="B53" s="134"/>
      <c r="C53" s="58" t="s">
        <v>88</v>
      </c>
      <c r="D53" s="58" t="s">
        <v>84</v>
      </c>
      <c r="E53" s="58"/>
      <c r="F53" s="7">
        <v>0</v>
      </c>
      <c r="G53" s="7">
        <v>0</v>
      </c>
      <c r="H53" s="7">
        <v>0</v>
      </c>
      <c r="I53" s="57" t="s">
        <v>28</v>
      </c>
    </row>
    <row r="54" spans="1:9" ht="24.75" customHeight="1" x14ac:dyDescent="0.15">
      <c r="A54" s="134" t="s">
        <v>89</v>
      </c>
      <c r="B54" s="134"/>
      <c r="C54" s="58" t="s">
        <v>90</v>
      </c>
      <c r="D54" s="58" t="s">
        <v>91</v>
      </c>
      <c r="E54" s="58"/>
      <c r="F54" s="7">
        <v>0</v>
      </c>
      <c r="G54" s="7">
        <v>0</v>
      </c>
      <c r="H54" s="7">
        <v>0</v>
      </c>
      <c r="I54" s="57" t="s">
        <v>28</v>
      </c>
    </row>
    <row r="55" spans="1:9" ht="27" customHeight="1" x14ac:dyDescent="0.15">
      <c r="A55" s="134" t="s">
        <v>92</v>
      </c>
      <c r="B55" s="134"/>
      <c r="C55" s="58" t="s">
        <v>93</v>
      </c>
      <c r="D55" s="58" t="s">
        <v>94</v>
      </c>
      <c r="E55" s="58"/>
      <c r="F55" s="7">
        <v>0</v>
      </c>
      <c r="G55" s="7">
        <v>0</v>
      </c>
      <c r="H55" s="7">
        <v>0</v>
      </c>
      <c r="I55" s="57" t="s">
        <v>28</v>
      </c>
    </row>
    <row r="56" spans="1:9" ht="26.25" customHeight="1" x14ac:dyDescent="0.15">
      <c r="A56" s="134" t="s">
        <v>95</v>
      </c>
      <c r="B56" s="134"/>
      <c r="C56" s="58" t="s">
        <v>96</v>
      </c>
      <c r="D56" s="58" t="s">
        <v>97</v>
      </c>
      <c r="E56" s="58"/>
      <c r="F56" s="7">
        <v>0</v>
      </c>
      <c r="G56" s="7">
        <v>0</v>
      </c>
      <c r="H56" s="7">
        <v>0</v>
      </c>
      <c r="I56" s="57" t="s">
        <v>28</v>
      </c>
    </row>
    <row r="57" spans="1:9" ht="24.75" customHeight="1" x14ac:dyDescent="0.15">
      <c r="A57" s="134" t="s">
        <v>98</v>
      </c>
      <c r="B57" s="134"/>
      <c r="C57" s="58" t="s">
        <v>99</v>
      </c>
      <c r="D57" s="58" t="s">
        <v>100</v>
      </c>
      <c r="E57" s="58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57" t="s">
        <v>28</v>
      </c>
    </row>
    <row r="58" spans="1:9" ht="33.75" customHeight="1" x14ac:dyDescent="0.15">
      <c r="A58" s="134" t="s">
        <v>101</v>
      </c>
      <c r="B58" s="134"/>
      <c r="C58" s="58" t="s">
        <v>102</v>
      </c>
      <c r="D58" s="58" t="s">
        <v>103</v>
      </c>
      <c r="E58" s="58"/>
      <c r="F58" s="7">
        <v>0</v>
      </c>
      <c r="G58" s="7">
        <v>0</v>
      </c>
      <c r="H58" s="7">
        <v>0</v>
      </c>
      <c r="I58" s="57" t="s">
        <v>28</v>
      </c>
    </row>
    <row r="59" spans="1:9" ht="41.25" customHeight="1" x14ac:dyDescent="0.15">
      <c r="A59" s="134" t="s">
        <v>104</v>
      </c>
      <c r="B59" s="134"/>
      <c r="C59" s="58" t="s">
        <v>105</v>
      </c>
      <c r="D59" s="58" t="s">
        <v>106</v>
      </c>
      <c r="E59" s="58"/>
      <c r="F59" s="7">
        <v>0</v>
      </c>
      <c r="G59" s="7">
        <v>0</v>
      </c>
      <c r="H59" s="7">
        <v>0</v>
      </c>
      <c r="I59" s="57" t="s">
        <v>28</v>
      </c>
    </row>
    <row r="60" spans="1:9" ht="33.75" customHeight="1" x14ac:dyDescent="0.15">
      <c r="A60" s="134" t="s">
        <v>107</v>
      </c>
      <c r="B60" s="134"/>
      <c r="C60" s="58" t="s">
        <v>108</v>
      </c>
      <c r="D60" s="58" t="s">
        <v>109</v>
      </c>
      <c r="E60" s="58"/>
      <c r="F60" s="7">
        <v>0</v>
      </c>
      <c r="G60" s="7">
        <v>0</v>
      </c>
      <c r="H60" s="7">
        <v>0</v>
      </c>
      <c r="I60" s="57" t="s">
        <v>28</v>
      </c>
    </row>
    <row r="61" spans="1:9" ht="46.5" customHeight="1" x14ac:dyDescent="0.15">
      <c r="A61" s="134" t="s">
        <v>110</v>
      </c>
      <c r="B61" s="134"/>
      <c r="C61" s="58" t="s">
        <v>111</v>
      </c>
      <c r="D61" s="58" t="s">
        <v>112</v>
      </c>
      <c r="E61" s="58"/>
      <c r="F61" s="7">
        <v>0</v>
      </c>
      <c r="G61" s="7">
        <v>0</v>
      </c>
      <c r="H61" s="7">
        <v>0</v>
      </c>
      <c r="I61" s="57" t="s">
        <v>28</v>
      </c>
    </row>
    <row r="62" spans="1:9" ht="24.75" customHeight="1" x14ac:dyDescent="0.15">
      <c r="A62" s="134" t="s">
        <v>113</v>
      </c>
      <c r="B62" s="134"/>
      <c r="C62" s="58" t="s">
        <v>114</v>
      </c>
      <c r="D62" s="58" t="s">
        <v>115</v>
      </c>
      <c r="E62" s="58"/>
      <c r="F62" s="7">
        <v>0</v>
      </c>
      <c r="G62" s="7">
        <v>0</v>
      </c>
      <c r="H62" s="7">
        <v>0</v>
      </c>
      <c r="I62" s="57" t="s">
        <v>28</v>
      </c>
    </row>
    <row r="63" spans="1:9" ht="19.5" customHeight="1" x14ac:dyDescent="0.15">
      <c r="A63" s="134" t="s">
        <v>116</v>
      </c>
      <c r="B63" s="134"/>
      <c r="C63" s="58" t="s">
        <v>117</v>
      </c>
      <c r="D63" s="58" t="s">
        <v>118</v>
      </c>
      <c r="E63" s="58"/>
      <c r="F63" s="10">
        <f>F64+F65+F66</f>
        <v>118848.42</v>
      </c>
      <c r="G63" s="10">
        <f t="shared" ref="G63:H63" si="7">G64+G65+G66</f>
        <v>38804</v>
      </c>
      <c r="H63" s="10">
        <f t="shared" si="7"/>
        <v>38804</v>
      </c>
      <c r="I63" s="57" t="s">
        <v>28</v>
      </c>
    </row>
    <row r="64" spans="1:9" ht="24" customHeight="1" x14ac:dyDescent="0.15">
      <c r="A64" s="134" t="s">
        <v>119</v>
      </c>
      <c r="B64" s="134"/>
      <c r="C64" s="58" t="s">
        <v>120</v>
      </c>
      <c r="D64" s="58" t="s">
        <v>121</v>
      </c>
      <c r="E64" s="58"/>
      <c r="F64" s="7">
        <v>26168</v>
      </c>
      <c r="G64" s="7">
        <v>26168</v>
      </c>
      <c r="H64" s="7">
        <v>26168</v>
      </c>
      <c r="I64" s="57" t="s">
        <v>28</v>
      </c>
    </row>
    <row r="65" spans="1:9" ht="24" customHeight="1" x14ac:dyDescent="0.15">
      <c r="A65" s="134" t="s">
        <v>122</v>
      </c>
      <c r="B65" s="134"/>
      <c r="C65" s="58" t="s">
        <v>123</v>
      </c>
      <c r="D65" s="58" t="s">
        <v>124</v>
      </c>
      <c r="E65" s="58"/>
      <c r="F65" s="7">
        <v>12636</v>
      </c>
      <c r="G65" s="7">
        <v>12636</v>
      </c>
      <c r="H65" s="7">
        <v>12636</v>
      </c>
      <c r="I65" s="57" t="s">
        <v>28</v>
      </c>
    </row>
    <row r="66" spans="1:9" ht="22.5" customHeight="1" x14ac:dyDescent="0.15">
      <c r="A66" s="134" t="s">
        <v>125</v>
      </c>
      <c r="B66" s="134"/>
      <c r="C66" s="58" t="s">
        <v>126</v>
      </c>
      <c r="D66" s="58" t="s">
        <v>127</v>
      </c>
      <c r="E66" s="58"/>
      <c r="F66" s="7">
        <v>80044.42</v>
      </c>
      <c r="G66" s="7">
        <v>0</v>
      </c>
      <c r="H66" s="7">
        <v>0</v>
      </c>
      <c r="I66" s="57" t="s">
        <v>28</v>
      </c>
    </row>
    <row r="67" spans="1:9" ht="18.75" customHeight="1" x14ac:dyDescent="0.15">
      <c r="A67" s="134" t="s">
        <v>128</v>
      </c>
      <c r="B67" s="134"/>
      <c r="C67" s="58" t="s">
        <v>129</v>
      </c>
      <c r="D67" s="58" t="s">
        <v>27</v>
      </c>
      <c r="E67" s="58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57" t="s">
        <v>28</v>
      </c>
    </row>
    <row r="68" spans="1:9" ht="22.5" customHeight="1" x14ac:dyDescent="0.15">
      <c r="A68" s="134" t="s">
        <v>130</v>
      </c>
      <c r="B68" s="134"/>
      <c r="C68" s="58" t="s">
        <v>131</v>
      </c>
      <c r="D68" s="58" t="s">
        <v>132</v>
      </c>
      <c r="E68" s="58"/>
      <c r="F68" s="7">
        <v>0</v>
      </c>
      <c r="G68" s="7">
        <v>0</v>
      </c>
      <c r="H68" s="7">
        <v>0</v>
      </c>
      <c r="I68" s="57" t="s">
        <v>28</v>
      </c>
    </row>
    <row r="69" spans="1:9" ht="19.5" customHeight="1" x14ac:dyDescent="0.15">
      <c r="A69" s="134" t="s">
        <v>134</v>
      </c>
      <c r="B69" s="134"/>
      <c r="C69" s="58" t="s">
        <v>135</v>
      </c>
      <c r="D69" s="58" t="s">
        <v>136</v>
      </c>
      <c r="E69" s="58"/>
      <c r="F69" s="7">
        <v>0</v>
      </c>
      <c r="G69" s="7">
        <v>0</v>
      </c>
      <c r="H69" s="7">
        <v>0</v>
      </c>
      <c r="I69" s="57" t="s">
        <v>28</v>
      </c>
    </row>
    <row r="70" spans="1:9" ht="27.75" customHeight="1" x14ac:dyDescent="0.15">
      <c r="A70" s="134" t="s">
        <v>137</v>
      </c>
      <c r="B70" s="134"/>
      <c r="C70" s="58" t="s">
        <v>138</v>
      </c>
      <c r="D70" s="58" t="s">
        <v>139</v>
      </c>
      <c r="E70" s="58"/>
      <c r="F70" s="7">
        <v>0</v>
      </c>
      <c r="G70" s="7">
        <v>0</v>
      </c>
      <c r="H70" s="7">
        <v>0</v>
      </c>
      <c r="I70" s="57" t="s">
        <v>28</v>
      </c>
    </row>
    <row r="71" spans="1:9" ht="18" customHeight="1" x14ac:dyDescent="0.15">
      <c r="A71" s="134" t="s">
        <v>140</v>
      </c>
      <c r="B71" s="134"/>
      <c r="C71" s="58" t="s">
        <v>141</v>
      </c>
      <c r="D71" s="58" t="s">
        <v>27</v>
      </c>
      <c r="E71" s="58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57" t="s">
        <v>28</v>
      </c>
    </row>
    <row r="72" spans="1:9" ht="33" customHeight="1" x14ac:dyDescent="0.15">
      <c r="A72" s="134" t="s">
        <v>142</v>
      </c>
      <c r="B72" s="134"/>
      <c r="C72" s="58" t="s">
        <v>143</v>
      </c>
      <c r="D72" s="58" t="s">
        <v>144</v>
      </c>
      <c r="E72" s="58"/>
      <c r="F72" s="7">
        <v>0</v>
      </c>
      <c r="G72" s="7">
        <v>0</v>
      </c>
      <c r="H72" s="7">
        <v>0</v>
      </c>
      <c r="I72" s="57" t="s">
        <v>28</v>
      </c>
    </row>
    <row r="73" spans="1:9" ht="18" customHeight="1" x14ac:dyDescent="0.15">
      <c r="A73" s="145" t="s">
        <v>145</v>
      </c>
      <c r="B73" s="145"/>
      <c r="C73" s="41" t="s">
        <v>146</v>
      </c>
      <c r="D73" s="15" t="s">
        <v>27</v>
      </c>
      <c r="E73" s="15"/>
      <c r="F73" s="42">
        <f>F74+F75+F76+F77+F78+F79</f>
        <v>35033847.379999995</v>
      </c>
      <c r="G73" s="42">
        <f t="shared" ref="G73:H73" si="10">G74+G75+G76+G77+G78+G79</f>
        <v>11623694.16</v>
      </c>
      <c r="H73" s="42">
        <f t="shared" si="10"/>
        <v>11254482.92</v>
      </c>
      <c r="I73" s="57" t="s">
        <v>28</v>
      </c>
    </row>
    <row r="74" spans="1:9" ht="21.75" customHeight="1" x14ac:dyDescent="0.15">
      <c r="A74" s="145" t="s">
        <v>147</v>
      </c>
      <c r="B74" s="145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57" t="s">
        <v>28</v>
      </c>
    </row>
    <row r="75" spans="1:9" ht="26.25" customHeight="1" x14ac:dyDescent="0.15">
      <c r="A75" s="145" t="s">
        <v>150</v>
      </c>
      <c r="B75" s="145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57" t="s">
        <v>28</v>
      </c>
    </row>
    <row r="76" spans="1:9" ht="21.75" customHeight="1" x14ac:dyDescent="0.15">
      <c r="A76" s="145" t="s">
        <v>153</v>
      </c>
      <c r="B76" s="145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57" t="s">
        <v>28</v>
      </c>
    </row>
    <row r="77" spans="1:9" ht="24" customHeight="1" x14ac:dyDescent="0.15">
      <c r="A77" s="145" t="s">
        <v>156</v>
      </c>
      <c r="B77" s="145"/>
      <c r="C77" s="41" t="s">
        <v>157</v>
      </c>
      <c r="D77" s="41">
        <v>244</v>
      </c>
      <c r="E77" s="15"/>
      <c r="F77" s="16">
        <v>18272444.149999999</v>
      </c>
      <c r="G77" s="16">
        <v>10244767.74</v>
      </c>
      <c r="H77" s="16">
        <v>9827950.5</v>
      </c>
      <c r="I77" s="57" t="s">
        <v>28</v>
      </c>
    </row>
    <row r="78" spans="1:9" ht="24" customHeight="1" x14ac:dyDescent="0.15">
      <c r="A78" s="146" t="s">
        <v>268</v>
      </c>
      <c r="B78" s="147"/>
      <c r="C78" s="41">
        <v>2660</v>
      </c>
      <c r="D78" s="41">
        <v>247</v>
      </c>
      <c r="E78" s="15"/>
      <c r="F78" s="16">
        <v>16761403.23</v>
      </c>
      <c r="G78" s="16">
        <v>1378926.42</v>
      </c>
      <c r="H78" s="16">
        <v>1426532.42</v>
      </c>
      <c r="I78" s="58"/>
    </row>
    <row r="79" spans="1:9" ht="24" customHeight="1" x14ac:dyDescent="0.15">
      <c r="A79" s="145" t="s">
        <v>158</v>
      </c>
      <c r="B79" s="145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1">G80+G81</f>
        <v>0</v>
      </c>
      <c r="H79" s="42">
        <f t="shared" si="11"/>
        <v>0</v>
      </c>
      <c r="I79" s="58"/>
    </row>
    <row r="80" spans="1:9" ht="24" customHeight="1" x14ac:dyDescent="0.15">
      <c r="A80" s="145" t="s">
        <v>161</v>
      </c>
      <c r="B80" s="145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58"/>
    </row>
    <row r="81" spans="1:9" ht="24" customHeight="1" x14ac:dyDescent="0.15">
      <c r="A81" s="145" t="s">
        <v>164</v>
      </c>
      <c r="B81" s="145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57" t="s">
        <v>28</v>
      </c>
    </row>
    <row r="82" spans="1:9" ht="36.75" customHeight="1" x14ac:dyDescent="0.15">
      <c r="A82" s="145" t="s">
        <v>167</v>
      </c>
      <c r="B82" s="145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2">G83+G84+G85</f>
        <v>0</v>
      </c>
      <c r="H82" s="42">
        <f t="shared" si="12"/>
        <v>0</v>
      </c>
      <c r="I82" s="57" t="s">
        <v>28</v>
      </c>
    </row>
    <row r="83" spans="1:9" ht="21" customHeight="1" x14ac:dyDescent="0.15">
      <c r="A83" s="145" t="s">
        <v>170</v>
      </c>
      <c r="B83" s="145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57" t="s">
        <v>28</v>
      </c>
    </row>
    <row r="84" spans="1:9" ht="10.5" customHeight="1" x14ac:dyDescent="0.15">
      <c r="A84" s="145" t="s">
        <v>172</v>
      </c>
      <c r="B84" s="145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57" t="s">
        <v>28</v>
      </c>
    </row>
    <row r="85" spans="1:9" ht="21" customHeight="1" x14ac:dyDescent="0.15">
      <c r="A85" s="145" t="s">
        <v>174</v>
      </c>
      <c r="B85" s="145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57" t="s">
        <v>28</v>
      </c>
    </row>
    <row r="86" spans="1:9" ht="10.5" customHeight="1" x14ac:dyDescent="0.15">
      <c r="A86" s="145" t="s">
        <v>176</v>
      </c>
      <c r="B86" s="145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3">G87+G88+G89+G90</f>
        <v>0</v>
      </c>
      <c r="H86" s="42">
        <f t="shared" si="13"/>
        <v>0</v>
      </c>
      <c r="I86" s="57" t="s">
        <v>28</v>
      </c>
    </row>
    <row r="87" spans="1:9" ht="10.5" customHeight="1" x14ac:dyDescent="0.15">
      <c r="A87" s="145" t="s">
        <v>178</v>
      </c>
      <c r="B87" s="145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57" t="s">
        <v>28</v>
      </c>
    </row>
    <row r="88" spans="1:9" ht="10.5" customHeight="1" x14ac:dyDescent="0.15">
      <c r="A88" s="145" t="s">
        <v>63</v>
      </c>
      <c r="B88" s="145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57" t="s">
        <v>28</v>
      </c>
    </row>
    <row r="89" spans="1:9" ht="21" customHeight="1" x14ac:dyDescent="0.15">
      <c r="A89" s="145" t="s">
        <v>65</v>
      </c>
      <c r="B89" s="145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57" t="s">
        <v>28</v>
      </c>
    </row>
    <row r="90" spans="1:9" ht="31.5" customHeight="1" x14ac:dyDescent="0.15">
      <c r="A90" s="145" t="s">
        <v>183</v>
      </c>
      <c r="B90" s="145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57" t="s">
        <v>28</v>
      </c>
    </row>
    <row r="93" spans="1:9" x14ac:dyDescent="0.15">
      <c r="B93" s="130" t="s">
        <v>185</v>
      </c>
      <c r="C93" s="130"/>
      <c r="D93" s="130"/>
      <c r="E93" s="130"/>
      <c r="F93" s="130"/>
      <c r="G93" s="130"/>
      <c r="H93" s="130"/>
      <c r="I93" s="130"/>
    </row>
    <row r="95" spans="1:9" x14ac:dyDescent="0.15">
      <c r="A95" s="140" t="s">
        <v>186</v>
      </c>
      <c r="B95" s="140" t="s">
        <v>20</v>
      </c>
      <c r="C95" s="140" t="s">
        <v>21</v>
      </c>
      <c r="D95" s="140" t="s">
        <v>187</v>
      </c>
      <c r="E95" s="140" t="s">
        <v>22</v>
      </c>
      <c r="F95" s="140" t="s">
        <v>24</v>
      </c>
      <c r="G95" s="140"/>
      <c r="H95" s="140"/>
    </row>
    <row r="96" spans="1:9" ht="32.25" customHeight="1" x14ac:dyDescent="0.15">
      <c r="A96" s="140"/>
      <c r="B96" s="140"/>
      <c r="C96" s="140"/>
      <c r="D96" s="140"/>
      <c r="E96" s="140"/>
      <c r="F96" s="15" t="s">
        <v>273</v>
      </c>
      <c r="G96" s="15" t="s">
        <v>275</v>
      </c>
      <c r="H96" s="15" t="s">
        <v>279</v>
      </c>
    </row>
    <row r="97" spans="1:8" x14ac:dyDescent="0.15">
      <c r="A97" s="57">
        <v>1</v>
      </c>
      <c r="B97" s="57">
        <v>2</v>
      </c>
      <c r="C97" s="57">
        <v>3</v>
      </c>
      <c r="D97" s="57">
        <v>4</v>
      </c>
      <c r="E97" s="57">
        <v>5</v>
      </c>
      <c r="F97" s="57">
        <v>6</v>
      </c>
      <c r="G97" s="57">
        <v>7</v>
      </c>
      <c r="H97" s="57">
        <v>8</v>
      </c>
    </row>
    <row r="98" spans="1:8" x14ac:dyDescent="0.15">
      <c r="A98" s="57" t="s">
        <v>28</v>
      </c>
      <c r="B98" s="1" t="s">
        <v>188</v>
      </c>
      <c r="C98" s="57" t="s">
        <v>189</v>
      </c>
      <c r="D98" s="57" t="s">
        <v>133</v>
      </c>
      <c r="E98" s="57"/>
      <c r="F98" s="11">
        <f>F99+F100+F101+F104</f>
        <v>35033847.379999995</v>
      </c>
      <c r="G98" s="11">
        <f>G99+G100+G101+G104</f>
        <v>11623694.16</v>
      </c>
      <c r="H98" s="11">
        <f>H99+H100+H101+H104</f>
        <v>11254482.92</v>
      </c>
    </row>
    <row r="99" spans="1:8" ht="31.5" x14ac:dyDescent="0.15">
      <c r="A99" s="57" t="s">
        <v>190</v>
      </c>
      <c r="B99" s="1" t="s">
        <v>191</v>
      </c>
      <c r="C99" s="57" t="s">
        <v>192</v>
      </c>
      <c r="D99" s="57" t="s">
        <v>133</v>
      </c>
      <c r="E99" s="57"/>
      <c r="F99" s="2"/>
      <c r="G99" s="2"/>
      <c r="H99" s="2"/>
    </row>
    <row r="100" spans="1:8" ht="42" x14ac:dyDescent="0.15">
      <c r="A100" s="57" t="s">
        <v>193</v>
      </c>
      <c r="B100" s="1" t="s">
        <v>194</v>
      </c>
      <c r="C100" s="57" t="s">
        <v>195</v>
      </c>
      <c r="D100" s="57" t="s">
        <v>133</v>
      </c>
      <c r="E100" s="57"/>
      <c r="F100" s="2"/>
      <c r="G100" s="2"/>
      <c r="H100" s="2"/>
    </row>
    <row r="101" spans="1:8" ht="31.5" x14ac:dyDescent="0.15">
      <c r="A101" s="57" t="s">
        <v>196</v>
      </c>
      <c r="B101" s="1" t="s">
        <v>197</v>
      </c>
      <c r="C101" s="57" t="s">
        <v>198</v>
      </c>
      <c r="D101" s="57" t="s">
        <v>133</v>
      </c>
      <c r="E101" s="57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57" t="s">
        <v>199</v>
      </c>
      <c r="B102" s="1" t="s">
        <v>200</v>
      </c>
      <c r="C102" s="57" t="s">
        <v>201</v>
      </c>
      <c r="D102" s="57" t="s">
        <v>133</v>
      </c>
      <c r="E102" s="57"/>
      <c r="F102" s="2"/>
      <c r="G102" s="2"/>
      <c r="H102" s="2"/>
    </row>
    <row r="103" spans="1:8" x14ac:dyDescent="0.15">
      <c r="A103" s="57" t="s">
        <v>202</v>
      </c>
      <c r="B103" s="1" t="s">
        <v>203</v>
      </c>
      <c r="C103" s="57" t="s">
        <v>204</v>
      </c>
      <c r="D103" s="57" t="s">
        <v>133</v>
      </c>
      <c r="E103" s="57"/>
      <c r="F103" s="2"/>
      <c r="G103" s="2"/>
      <c r="H103" s="2"/>
    </row>
    <row r="104" spans="1:8" ht="42" x14ac:dyDescent="0.15">
      <c r="A104" s="57" t="s">
        <v>205</v>
      </c>
      <c r="B104" s="1" t="s">
        <v>206</v>
      </c>
      <c r="C104" s="57" t="s">
        <v>207</v>
      </c>
      <c r="D104" s="57" t="s">
        <v>133</v>
      </c>
      <c r="E104" s="57"/>
      <c r="F104" s="11">
        <f>F105+F108+F111+F112+F115</f>
        <v>35033847.379999995</v>
      </c>
      <c r="G104" s="11">
        <f t="shared" ref="G104:H104" si="15">G105+G108+G111+G112+G115</f>
        <v>11623694.16</v>
      </c>
      <c r="H104" s="11">
        <f t="shared" si="15"/>
        <v>11254482.92</v>
      </c>
    </row>
    <row r="105" spans="1:8" ht="31.5" x14ac:dyDescent="0.15">
      <c r="A105" s="57" t="s">
        <v>208</v>
      </c>
      <c r="B105" s="1" t="s">
        <v>209</v>
      </c>
      <c r="C105" s="57" t="s">
        <v>210</v>
      </c>
      <c r="D105" s="57" t="s">
        <v>133</v>
      </c>
      <c r="E105" s="57"/>
      <c r="F105" s="11">
        <f>F106+F107</f>
        <v>35033847.379999995</v>
      </c>
      <c r="G105" s="11">
        <f t="shared" ref="G105:H105" si="16">G106+G107</f>
        <v>11623694.16</v>
      </c>
      <c r="H105" s="11">
        <f t="shared" si="16"/>
        <v>11254482.92</v>
      </c>
    </row>
    <row r="106" spans="1:8" x14ac:dyDescent="0.15">
      <c r="A106" s="57" t="s">
        <v>211</v>
      </c>
      <c r="B106" s="1" t="s">
        <v>200</v>
      </c>
      <c r="C106" s="57" t="s">
        <v>212</v>
      </c>
      <c r="D106" s="57" t="s">
        <v>133</v>
      </c>
      <c r="E106" s="57"/>
      <c r="F106" s="7">
        <f>F73</f>
        <v>35033847.379999995</v>
      </c>
      <c r="G106" s="7">
        <f>G73</f>
        <v>11623694.16</v>
      </c>
      <c r="H106" s="7">
        <f>H73</f>
        <v>11254482.92</v>
      </c>
    </row>
    <row r="107" spans="1:8" x14ac:dyDescent="0.15">
      <c r="A107" s="57" t="s">
        <v>213</v>
      </c>
      <c r="B107" s="1" t="s">
        <v>203</v>
      </c>
      <c r="C107" s="57" t="s">
        <v>214</v>
      </c>
      <c r="D107" s="57" t="s">
        <v>133</v>
      </c>
      <c r="E107" s="57"/>
      <c r="F107" s="2"/>
      <c r="G107" s="2"/>
      <c r="H107" s="2"/>
    </row>
    <row r="108" spans="1:8" ht="31.5" x14ac:dyDescent="0.15">
      <c r="A108" s="57" t="s">
        <v>215</v>
      </c>
      <c r="B108" s="1" t="s">
        <v>216</v>
      </c>
      <c r="C108" s="57" t="s">
        <v>217</v>
      </c>
      <c r="D108" s="57" t="s">
        <v>133</v>
      </c>
      <c r="E108" s="57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57" t="s">
        <v>218</v>
      </c>
      <c r="B109" s="1" t="s">
        <v>200</v>
      </c>
      <c r="C109" s="57" t="s">
        <v>219</v>
      </c>
      <c r="D109" s="57" t="s">
        <v>133</v>
      </c>
      <c r="E109" s="57"/>
      <c r="F109" s="2"/>
      <c r="G109" s="2"/>
      <c r="H109" s="2"/>
    </row>
    <row r="110" spans="1:8" x14ac:dyDescent="0.15">
      <c r="A110" s="57" t="s">
        <v>220</v>
      </c>
      <c r="B110" s="1" t="s">
        <v>203</v>
      </c>
      <c r="C110" s="57" t="s">
        <v>221</v>
      </c>
      <c r="D110" s="57" t="s">
        <v>133</v>
      </c>
      <c r="E110" s="57"/>
      <c r="F110" s="2"/>
      <c r="G110" s="2"/>
      <c r="H110" s="2"/>
    </row>
    <row r="111" spans="1:8" ht="21" x14ac:dyDescent="0.15">
      <c r="A111" s="57" t="s">
        <v>222</v>
      </c>
      <c r="B111" s="1" t="s">
        <v>223</v>
      </c>
      <c r="C111" s="57" t="s">
        <v>224</v>
      </c>
      <c r="D111" s="57" t="s">
        <v>133</v>
      </c>
      <c r="E111" s="57"/>
      <c r="F111" s="2"/>
      <c r="G111" s="2"/>
      <c r="H111" s="2"/>
    </row>
    <row r="112" spans="1:8" x14ac:dyDescent="0.15">
      <c r="A112" s="57" t="s">
        <v>225</v>
      </c>
      <c r="B112" s="1" t="s">
        <v>226</v>
      </c>
      <c r="C112" s="57" t="s">
        <v>227</v>
      </c>
      <c r="D112" s="57" t="s">
        <v>133</v>
      </c>
      <c r="E112" s="57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57" t="s">
        <v>228</v>
      </c>
      <c r="B113" s="1" t="s">
        <v>200</v>
      </c>
      <c r="C113" s="57" t="s">
        <v>229</v>
      </c>
      <c r="D113" s="57" t="s">
        <v>133</v>
      </c>
      <c r="E113" s="57"/>
      <c r="F113" s="2"/>
      <c r="G113" s="2"/>
      <c r="H113" s="2"/>
    </row>
    <row r="114" spans="1:8" x14ac:dyDescent="0.15">
      <c r="A114" s="57" t="s">
        <v>230</v>
      </c>
      <c r="B114" s="1" t="s">
        <v>203</v>
      </c>
      <c r="C114" s="57" t="s">
        <v>231</v>
      </c>
      <c r="D114" s="57" t="s">
        <v>133</v>
      </c>
      <c r="E114" s="57"/>
      <c r="F114" s="2"/>
      <c r="G114" s="2"/>
      <c r="H114" s="2"/>
    </row>
    <row r="115" spans="1:8" x14ac:dyDescent="0.15">
      <c r="A115" s="57" t="s">
        <v>232</v>
      </c>
      <c r="B115" s="1" t="s">
        <v>233</v>
      </c>
      <c r="C115" s="57" t="s">
        <v>234</v>
      </c>
      <c r="D115" s="57" t="s">
        <v>133</v>
      </c>
      <c r="E115" s="57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57" t="s">
        <v>235</v>
      </c>
      <c r="B116" s="1" t="s">
        <v>200</v>
      </c>
      <c r="C116" s="57" t="s">
        <v>236</v>
      </c>
      <c r="D116" s="57" t="s">
        <v>133</v>
      </c>
      <c r="E116" s="57"/>
      <c r="F116" s="2"/>
      <c r="G116" s="2"/>
      <c r="H116" s="2"/>
    </row>
    <row r="117" spans="1:8" x14ac:dyDescent="0.15">
      <c r="A117" s="57" t="s">
        <v>237</v>
      </c>
      <c r="B117" s="1" t="s">
        <v>203</v>
      </c>
      <c r="C117" s="57" t="s">
        <v>238</v>
      </c>
      <c r="D117" s="57" t="s">
        <v>133</v>
      </c>
      <c r="E117" s="57"/>
      <c r="F117" s="2"/>
      <c r="G117" s="2"/>
      <c r="H117" s="2"/>
    </row>
    <row r="118" spans="1:8" ht="42" x14ac:dyDescent="0.15">
      <c r="A118" s="57" t="s">
        <v>239</v>
      </c>
      <c r="B118" s="1" t="s">
        <v>240</v>
      </c>
      <c r="C118" s="57" t="s">
        <v>241</v>
      </c>
      <c r="D118" s="57" t="s">
        <v>133</v>
      </c>
      <c r="E118" s="57"/>
      <c r="F118" s="11">
        <f>F119+F120+F121</f>
        <v>35033847.379999995</v>
      </c>
      <c r="G118" s="11">
        <f t="shared" ref="G118:H118" si="20">G119+G120+G121</f>
        <v>11623694.16</v>
      </c>
      <c r="H118" s="11">
        <f t="shared" si="20"/>
        <v>11254482.92</v>
      </c>
    </row>
    <row r="119" spans="1:8" x14ac:dyDescent="0.15">
      <c r="A119" s="57" t="s">
        <v>242</v>
      </c>
      <c r="B119" s="1" t="s">
        <v>243</v>
      </c>
      <c r="C119" s="57" t="s">
        <v>244</v>
      </c>
      <c r="D119" s="15">
        <v>2024</v>
      </c>
      <c r="E119" s="57"/>
      <c r="F119" s="7">
        <f>F104</f>
        <v>35033847.379999995</v>
      </c>
      <c r="G119" s="7">
        <f t="shared" ref="G119:H119" si="21">G104</f>
        <v>11623694.16</v>
      </c>
      <c r="H119" s="7">
        <f t="shared" si="21"/>
        <v>11254482.92</v>
      </c>
    </row>
    <row r="120" spans="1:8" x14ac:dyDescent="0.15">
      <c r="A120" s="57" t="s">
        <v>245</v>
      </c>
      <c r="B120" s="1" t="s">
        <v>243</v>
      </c>
      <c r="C120" s="57" t="s">
        <v>246</v>
      </c>
      <c r="D120" s="15">
        <v>2025</v>
      </c>
      <c r="E120" s="57"/>
      <c r="F120" s="2"/>
      <c r="G120" s="2"/>
      <c r="H120" s="2"/>
    </row>
    <row r="121" spans="1:8" x14ac:dyDescent="0.15">
      <c r="A121" s="57" t="s">
        <v>247</v>
      </c>
      <c r="B121" s="1" t="s">
        <v>243</v>
      </c>
      <c r="C121" s="57" t="s">
        <v>248</v>
      </c>
      <c r="D121" s="15">
        <v>2026</v>
      </c>
      <c r="E121" s="57"/>
      <c r="F121" s="2"/>
      <c r="G121" s="2"/>
      <c r="H121" s="2"/>
    </row>
    <row r="122" spans="1:8" ht="42" x14ac:dyDescent="0.15">
      <c r="A122" s="57" t="s">
        <v>249</v>
      </c>
      <c r="B122" s="1" t="s">
        <v>250</v>
      </c>
      <c r="C122" s="57" t="s">
        <v>251</v>
      </c>
      <c r="D122" s="15" t="s">
        <v>133</v>
      </c>
      <c r="E122" s="57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57" t="s">
        <v>252</v>
      </c>
      <c r="B123" s="1" t="s">
        <v>243</v>
      </c>
      <c r="C123" s="57" t="s">
        <v>253</v>
      </c>
      <c r="D123" s="15">
        <v>2024</v>
      </c>
      <c r="E123" s="57"/>
      <c r="F123" s="2"/>
      <c r="G123" s="2"/>
      <c r="H123" s="2"/>
    </row>
    <row r="124" spans="1:8" x14ac:dyDescent="0.15">
      <c r="A124" s="57" t="s">
        <v>254</v>
      </c>
      <c r="B124" s="1" t="s">
        <v>243</v>
      </c>
      <c r="C124" s="57" t="s">
        <v>255</v>
      </c>
      <c r="D124" s="15">
        <v>2025</v>
      </c>
      <c r="E124" s="57"/>
      <c r="F124" s="2"/>
      <c r="G124" s="2"/>
      <c r="H124" s="2"/>
    </row>
    <row r="125" spans="1:8" x14ac:dyDescent="0.15">
      <c r="A125" s="57" t="s">
        <v>256</v>
      </c>
      <c r="B125" s="1" t="s">
        <v>243</v>
      </c>
      <c r="C125" s="57" t="s">
        <v>257</v>
      </c>
      <c r="D125" s="15">
        <v>2026</v>
      </c>
      <c r="E125" s="57"/>
      <c r="F125" s="2"/>
      <c r="G125" s="2"/>
      <c r="H125" s="2"/>
    </row>
    <row r="127" spans="1:8" x14ac:dyDescent="0.15">
      <c r="A127" s="142" t="s">
        <v>258</v>
      </c>
      <c r="B127" s="142"/>
      <c r="C127" s="143" t="s">
        <v>270</v>
      </c>
      <c r="D127" s="144"/>
      <c r="E127" s="56"/>
      <c r="F127" s="143" t="s">
        <v>271</v>
      </c>
      <c r="G127" s="144"/>
    </row>
    <row r="128" spans="1:8" x14ac:dyDescent="0.15">
      <c r="C128" s="141" t="s">
        <v>259</v>
      </c>
      <c r="D128" s="141"/>
      <c r="E128" s="53" t="s">
        <v>2</v>
      </c>
      <c r="F128" s="141" t="s">
        <v>3</v>
      </c>
      <c r="G128" s="141"/>
    </row>
    <row r="130" spans="1:7" x14ac:dyDescent="0.15">
      <c r="A130" s="142" t="s">
        <v>260</v>
      </c>
      <c r="B130" s="142"/>
      <c r="C130" s="143" t="s">
        <v>265</v>
      </c>
      <c r="D130" s="144"/>
      <c r="E130" s="55" t="s">
        <v>269</v>
      </c>
      <c r="F130" s="143" t="s">
        <v>266</v>
      </c>
      <c r="G130" s="144"/>
    </row>
    <row r="131" spans="1:7" ht="21" x14ac:dyDescent="0.15">
      <c r="C131" s="141" t="s">
        <v>259</v>
      </c>
      <c r="D131" s="141"/>
      <c r="E131" s="53" t="s">
        <v>261</v>
      </c>
      <c r="F131" s="141" t="s">
        <v>262</v>
      </c>
      <c r="G131" s="141"/>
    </row>
    <row r="132" spans="1:7" ht="10.5" customHeight="1" x14ac:dyDescent="0.15">
      <c r="A132" s="125" t="s">
        <v>295</v>
      </c>
      <c r="B132" s="125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1A46D-A352-4188-AB81-116A858EED50}">
  <sheetPr>
    <pageSetUpPr fitToPage="1"/>
  </sheetPr>
  <dimension ref="A1:I132"/>
  <sheetViews>
    <sheetView topLeftCell="A34" workbookViewId="0">
      <selection activeCell="F26" sqref="F26:F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0" t="s">
        <v>0</v>
      </c>
      <c r="H2" s="130"/>
      <c r="I2" s="130"/>
    </row>
    <row r="3" spans="2:9" ht="21" customHeight="1" x14ac:dyDescent="0.15">
      <c r="G3" s="131" t="s">
        <v>274</v>
      </c>
      <c r="H3" s="131"/>
      <c r="I3" s="131"/>
    </row>
    <row r="4" spans="2:9" ht="15" customHeight="1" x14ac:dyDescent="0.15">
      <c r="G4" s="132" t="s">
        <v>1</v>
      </c>
      <c r="H4" s="132"/>
      <c r="I4" s="132"/>
    </row>
    <row r="5" spans="2:9" ht="18" customHeight="1" x14ac:dyDescent="0.15">
      <c r="G5" s="67"/>
      <c r="H5" s="131" t="s">
        <v>272</v>
      </c>
      <c r="I5" s="131"/>
    </row>
    <row r="6" spans="2:9" ht="15" customHeight="1" x14ac:dyDescent="0.15">
      <c r="G6" s="68" t="s">
        <v>2</v>
      </c>
      <c r="H6" s="132" t="s">
        <v>3</v>
      </c>
      <c r="I6" s="132"/>
    </row>
    <row r="7" spans="2:9" ht="30" customHeight="1" x14ac:dyDescent="0.15">
      <c r="G7" s="125" t="s">
        <v>300</v>
      </c>
      <c r="H7" s="125"/>
      <c r="I7" s="125"/>
    </row>
    <row r="8" spans="2:9" ht="20.100000000000001" customHeight="1" x14ac:dyDescent="0.15">
      <c r="G8" s="125" t="s">
        <v>4</v>
      </c>
      <c r="H8" s="125"/>
      <c r="I8" s="125"/>
    </row>
    <row r="9" spans="2:9" ht="9.75" customHeight="1" x14ac:dyDescent="0.15"/>
    <row r="10" spans="2:9" ht="20.25" customHeight="1" x14ac:dyDescent="0.15">
      <c r="B10" s="126" t="s">
        <v>5</v>
      </c>
      <c r="C10" s="126"/>
      <c r="D10" s="126"/>
      <c r="E10" s="126"/>
      <c r="F10" s="126"/>
      <c r="G10" s="126"/>
      <c r="H10" s="12"/>
      <c r="I10" s="12"/>
    </row>
    <row r="11" spans="2:9" ht="30" customHeight="1" x14ac:dyDescent="0.15">
      <c r="B11" s="126" t="s">
        <v>280</v>
      </c>
      <c r="C11" s="126"/>
      <c r="D11" s="126"/>
      <c r="E11" s="126"/>
      <c r="F11" s="126"/>
      <c r="G11" s="126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7" t="s">
        <v>301</v>
      </c>
      <c r="E13" s="127"/>
      <c r="F13" s="127"/>
      <c r="G13" s="14" t="s">
        <v>8</v>
      </c>
      <c r="H13" s="15" t="s">
        <v>302</v>
      </c>
      <c r="I13" s="15"/>
    </row>
    <row r="14" spans="2:9" ht="18.75" customHeight="1" x14ac:dyDescent="0.15">
      <c r="G14" s="62" t="s">
        <v>9</v>
      </c>
      <c r="H14" s="6">
        <v>52302592</v>
      </c>
      <c r="I14" s="65"/>
    </row>
    <row r="15" spans="2:9" ht="26.25" customHeight="1" x14ac:dyDescent="0.15">
      <c r="B15" s="4" t="s">
        <v>10</v>
      </c>
      <c r="C15" s="128" t="s">
        <v>264</v>
      </c>
      <c r="D15" s="128"/>
      <c r="E15" s="128"/>
      <c r="F15" s="128"/>
      <c r="G15" s="62" t="s">
        <v>11</v>
      </c>
      <c r="H15" s="6">
        <v>504</v>
      </c>
      <c r="I15" s="65"/>
    </row>
    <row r="16" spans="2:9" ht="18.75" customHeight="1" x14ac:dyDescent="0.15">
      <c r="G16" s="62" t="s">
        <v>9</v>
      </c>
      <c r="H16" s="8">
        <v>52320518</v>
      </c>
      <c r="I16" s="65"/>
    </row>
    <row r="17" spans="1:9" ht="18.75" customHeight="1" x14ac:dyDescent="0.15">
      <c r="G17" s="62" t="s">
        <v>12</v>
      </c>
      <c r="H17" s="6">
        <v>5512004494</v>
      </c>
      <c r="I17" s="65"/>
    </row>
    <row r="18" spans="1:9" ht="30.75" customHeight="1" x14ac:dyDescent="0.15">
      <c r="B18" s="4" t="s">
        <v>13</v>
      </c>
      <c r="C18" s="129" t="s">
        <v>286</v>
      </c>
      <c r="D18" s="129"/>
      <c r="E18" s="129"/>
      <c r="F18" s="129"/>
      <c r="G18" s="62" t="s">
        <v>14</v>
      </c>
      <c r="H18" s="6">
        <v>551201001</v>
      </c>
      <c r="I18" s="65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62" t="s">
        <v>17</v>
      </c>
      <c r="H19" s="65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0" t="s">
        <v>19</v>
      </c>
      <c r="C21" s="130"/>
      <c r="D21" s="130"/>
      <c r="E21" s="130"/>
      <c r="F21" s="130"/>
      <c r="G21" s="130"/>
      <c r="H21" s="130"/>
    </row>
    <row r="22" spans="1:9" ht="18" customHeight="1" x14ac:dyDescent="0.15"/>
    <row r="23" spans="1:9" ht="19.5" customHeight="1" x14ac:dyDescent="0.15">
      <c r="A23" s="135" t="s">
        <v>20</v>
      </c>
      <c r="B23" s="135"/>
      <c r="C23" s="133" t="s">
        <v>21</v>
      </c>
      <c r="D23" s="133" t="s">
        <v>22</v>
      </c>
      <c r="E23" s="133" t="s">
        <v>23</v>
      </c>
      <c r="F23" s="133" t="s">
        <v>24</v>
      </c>
      <c r="G23" s="133"/>
      <c r="H23" s="133"/>
    </row>
    <row r="24" spans="1:9" ht="27" customHeight="1" x14ac:dyDescent="0.15">
      <c r="A24" s="135"/>
      <c r="B24" s="135"/>
      <c r="C24" s="133"/>
      <c r="D24" s="133"/>
      <c r="E24" s="133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33">
        <v>1</v>
      </c>
      <c r="B25" s="133"/>
      <c r="C25" s="66">
        <v>2</v>
      </c>
      <c r="D25" s="66">
        <v>3</v>
      </c>
      <c r="E25" s="66">
        <v>4</v>
      </c>
      <c r="F25" s="66">
        <v>5</v>
      </c>
      <c r="G25" s="66">
        <v>6</v>
      </c>
      <c r="H25" s="66">
        <v>7</v>
      </c>
    </row>
    <row r="26" spans="1:9" ht="16.5" customHeight="1" x14ac:dyDescent="0.15">
      <c r="A26" s="134" t="s">
        <v>25</v>
      </c>
      <c r="B26" s="134"/>
      <c r="C26" s="15" t="s">
        <v>26</v>
      </c>
      <c r="D26" s="15" t="s">
        <v>27</v>
      </c>
      <c r="E26" s="15" t="s">
        <v>27</v>
      </c>
      <c r="F26" s="42">
        <v>1131.1199999999999</v>
      </c>
      <c r="G26" s="7">
        <v>0</v>
      </c>
      <c r="H26" s="7">
        <v>0</v>
      </c>
      <c r="I26" s="65" t="s">
        <v>28</v>
      </c>
    </row>
    <row r="27" spans="1:9" ht="16.5" customHeight="1" x14ac:dyDescent="0.15">
      <c r="A27" s="134" t="s">
        <v>29</v>
      </c>
      <c r="B27" s="134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7">
        <v>0</v>
      </c>
      <c r="H27" s="7">
        <v>0</v>
      </c>
      <c r="I27" s="65" t="s">
        <v>28</v>
      </c>
    </row>
    <row r="28" spans="1:9" ht="16.5" customHeight="1" x14ac:dyDescent="0.15">
      <c r="A28" s="134" t="s">
        <v>31</v>
      </c>
      <c r="B28" s="134"/>
      <c r="C28" s="15" t="s">
        <v>32</v>
      </c>
      <c r="D28" s="15"/>
      <c r="E28" s="15"/>
      <c r="F28" s="42">
        <f>F29+F30+F34+F35+F39+F40+F41</f>
        <v>83573135.849999994</v>
      </c>
      <c r="G28" s="10">
        <f t="shared" ref="G28:H28" si="0">G29+G30+G34+G35+G39+G40</f>
        <v>58120211.980000004</v>
      </c>
      <c r="H28" s="10">
        <f t="shared" si="0"/>
        <v>54663966.390000001</v>
      </c>
      <c r="I28" s="65" t="s">
        <v>28</v>
      </c>
    </row>
    <row r="29" spans="1:9" ht="21.75" customHeight="1" x14ac:dyDescent="0.15">
      <c r="A29" s="134" t="s">
        <v>33</v>
      </c>
      <c r="B29" s="134"/>
      <c r="C29" s="43" t="s">
        <v>34</v>
      </c>
      <c r="D29" s="15" t="s">
        <v>35</v>
      </c>
      <c r="E29" s="15"/>
      <c r="F29" s="16">
        <v>0</v>
      </c>
      <c r="G29" s="7"/>
      <c r="H29" s="7"/>
      <c r="I29" s="65" t="s">
        <v>28</v>
      </c>
    </row>
    <row r="30" spans="1:9" ht="18.75" customHeight="1" x14ac:dyDescent="0.15">
      <c r="A30" s="134" t="s">
        <v>36</v>
      </c>
      <c r="B30" s="134"/>
      <c r="C30" s="43" t="s">
        <v>37</v>
      </c>
      <c r="D30" s="15" t="s">
        <v>38</v>
      </c>
      <c r="E30" s="15"/>
      <c r="F30" s="42">
        <f>F31+F32+F33</f>
        <v>76013063.459999993</v>
      </c>
      <c r="G30" s="10">
        <f t="shared" ref="G30:H30" si="1">G31+G32+G33</f>
        <v>50715932.740000002</v>
      </c>
      <c r="H30" s="10">
        <f t="shared" si="1"/>
        <v>50813296.939999998</v>
      </c>
      <c r="I30" s="65" t="s">
        <v>28</v>
      </c>
    </row>
    <row r="31" spans="1:9" ht="46.5" customHeight="1" x14ac:dyDescent="0.15">
      <c r="A31" s="134" t="s">
        <v>39</v>
      </c>
      <c r="B31" s="134"/>
      <c r="C31" s="15" t="s">
        <v>40</v>
      </c>
      <c r="D31" s="15" t="s">
        <v>38</v>
      </c>
      <c r="E31" s="15"/>
      <c r="F31" s="44">
        <v>76013063.459999993</v>
      </c>
      <c r="G31" s="7">
        <v>50715932.740000002</v>
      </c>
      <c r="H31" s="7">
        <v>50813296.939999998</v>
      </c>
      <c r="I31" s="65" t="s">
        <v>28</v>
      </c>
    </row>
    <row r="32" spans="1:9" ht="34.5" customHeight="1" x14ac:dyDescent="0.15">
      <c r="A32" s="134" t="s">
        <v>41</v>
      </c>
      <c r="B32" s="134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65" t="s">
        <v>28</v>
      </c>
    </row>
    <row r="33" spans="1:9" ht="21.75" customHeight="1" x14ac:dyDescent="0.15">
      <c r="A33" s="136" t="s">
        <v>263</v>
      </c>
      <c r="B33" s="134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66"/>
    </row>
    <row r="34" spans="1:9" ht="19.5" customHeight="1" x14ac:dyDescent="0.15">
      <c r="A34" s="134" t="s">
        <v>43</v>
      </c>
      <c r="B34" s="134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65" t="s">
        <v>28</v>
      </c>
    </row>
    <row r="35" spans="1:9" ht="19.5" customHeight="1" x14ac:dyDescent="0.15">
      <c r="A35" s="134" t="s">
        <v>46</v>
      </c>
      <c r="B35" s="134"/>
      <c r="C35" s="43" t="s">
        <v>47</v>
      </c>
      <c r="D35" s="15" t="s">
        <v>48</v>
      </c>
      <c r="E35" s="15"/>
      <c r="F35" s="42">
        <f t="shared" ref="F35:H35" si="2">F36+F37+F38</f>
        <v>7560072.3899999997</v>
      </c>
      <c r="G35" s="10">
        <f t="shared" si="2"/>
        <v>7404279.2400000002</v>
      </c>
      <c r="H35" s="10">
        <f t="shared" si="2"/>
        <v>3850669.45</v>
      </c>
      <c r="I35" s="65" t="s">
        <v>28</v>
      </c>
    </row>
    <row r="36" spans="1:9" ht="19.5" customHeight="1" x14ac:dyDescent="0.15">
      <c r="A36" s="134" t="s">
        <v>49</v>
      </c>
      <c r="B36" s="134"/>
      <c r="C36" s="15" t="s">
        <v>50</v>
      </c>
      <c r="D36" s="15" t="s">
        <v>48</v>
      </c>
      <c r="E36" s="15"/>
      <c r="F36" s="44">
        <v>7560072.3899999997</v>
      </c>
      <c r="G36" s="7">
        <v>7404279.2400000002</v>
      </c>
      <c r="H36" s="7">
        <v>3850669.45</v>
      </c>
      <c r="I36" s="65" t="s">
        <v>28</v>
      </c>
    </row>
    <row r="37" spans="1:9" ht="19.5" customHeight="1" x14ac:dyDescent="0.15">
      <c r="A37" s="134" t="s">
        <v>51</v>
      </c>
      <c r="B37" s="134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65" t="s">
        <v>28</v>
      </c>
    </row>
    <row r="38" spans="1:9" ht="19.5" customHeight="1" x14ac:dyDescent="0.15">
      <c r="A38" s="136" t="s">
        <v>263</v>
      </c>
      <c r="B38" s="134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66"/>
    </row>
    <row r="39" spans="1:9" ht="19.5" customHeight="1" x14ac:dyDescent="0.15">
      <c r="A39" s="134" t="s">
        <v>53</v>
      </c>
      <c r="B39" s="134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65" t="s">
        <v>28</v>
      </c>
    </row>
    <row r="40" spans="1:9" ht="19.5" customHeight="1" x14ac:dyDescent="0.15">
      <c r="A40" s="134" t="s">
        <v>56</v>
      </c>
      <c r="B40" s="134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65" t="s">
        <v>28</v>
      </c>
    </row>
    <row r="41" spans="1:9" ht="19.5" customHeight="1" x14ac:dyDescent="0.15">
      <c r="A41" s="134" t="s">
        <v>58</v>
      </c>
      <c r="B41" s="134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65" t="s">
        <v>28</v>
      </c>
    </row>
    <row r="42" spans="1:9" ht="35.25" customHeight="1" x14ac:dyDescent="0.15">
      <c r="A42" s="134" t="s">
        <v>60</v>
      </c>
      <c r="B42" s="134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65" t="s">
        <v>28</v>
      </c>
    </row>
    <row r="43" spans="1:9" ht="35.25" customHeight="1" x14ac:dyDescent="0.15">
      <c r="A43" s="134" t="s">
        <v>63</v>
      </c>
      <c r="B43" s="134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65" t="s">
        <v>28</v>
      </c>
    </row>
    <row r="44" spans="1:9" ht="22.5" customHeight="1" x14ac:dyDescent="0.15">
      <c r="A44" s="134" t="s">
        <v>65</v>
      </c>
      <c r="B44" s="134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65" t="s">
        <v>28</v>
      </c>
    </row>
    <row r="45" spans="1:9" ht="27.75" customHeight="1" x14ac:dyDescent="0.15">
      <c r="A45" s="134" t="s">
        <v>67</v>
      </c>
      <c r="B45" s="134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65" t="s">
        <v>28</v>
      </c>
    </row>
    <row r="46" spans="1:9" ht="18" customHeight="1" x14ac:dyDescent="0.15">
      <c r="A46" s="134" t="s">
        <v>69</v>
      </c>
      <c r="B46" s="134"/>
      <c r="C46" s="66" t="s">
        <v>70</v>
      </c>
      <c r="D46" s="66" t="s">
        <v>27</v>
      </c>
      <c r="E46" s="66"/>
      <c r="F46" s="10">
        <f>F47+F57+F63+F67+F71+F73</f>
        <v>83574266.969999999</v>
      </c>
      <c r="G46" s="10">
        <f t="shared" ref="G46:H46" si="3">G47+G57+G63+G67+G71+G73</f>
        <v>58120211.980000004</v>
      </c>
      <c r="H46" s="10">
        <f t="shared" si="3"/>
        <v>54663966.390000001</v>
      </c>
      <c r="I46" s="65" t="s">
        <v>28</v>
      </c>
    </row>
    <row r="47" spans="1:9" ht="26.25" customHeight="1" x14ac:dyDescent="0.15">
      <c r="A47" s="134" t="s">
        <v>71</v>
      </c>
      <c r="B47" s="134"/>
      <c r="C47" s="66" t="s">
        <v>72</v>
      </c>
      <c r="D47" s="66" t="s">
        <v>27</v>
      </c>
      <c r="E47" s="66"/>
      <c r="F47" s="10">
        <f>F48+F49+F50+F51+F54+F55+F56</f>
        <v>49400357.82</v>
      </c>
      <c r="G47" s="10">
        <f t="shared" ref="G47:H47" si="4">G48+G49+G50+G51+G54+G55+G56</f>
        <v>46457713.82</v>
      </c>
      <c r="H47" s="10">
        <f t="shared" si="4"/>
        <v>43370679.469999999</v>
      </c>
      <c r="I47" s="65" t="s">
        <v>28</v>
      </c>
    </row>
    <row r="48" spans="1:9" ht="24" customHeight="1" x14ac:dyDescent="0.15">
      <c r="A48" s="134" t="s">
        <v>73</v>
      </c>
      <c r="B48" s="134"/>
      <c r="C48" s="66" t="s">
        <v>74</v>
      </c>
      <c r="D48" s="66" t="s">
        <v>75</v>
      </c>
      <c r="E48" s="66"/>
      <c r="F48" s="7">
        <v>38045498.509999998</v>
      </c>
      <c r="G48" s="7">
        <v>35785404.509999998</v>
      </c>
      <c r="H48" s="7">
        <v>33416427.710000001</v>
      </c>
      <c r="I48" s="65" t="s">
        <v>28</v>
      </c>
    </row>
    <row r="49" spans="1:9" ht="17.25" customHeight="1" x14ac:dyDescent="0.15">
      <c r="A49" s="134" t="s">
        <v>76</v>
      </c>
      <c r="B49" s="134"/>
      <c r="C49" s="66" t="s">
        <v>77</v>
      </c>
      <c r="D49" s="66" t="s">
        <v>78</v>
      </c>
      <c r="E49" s="66"/>
      <c r="F49" s="7">
        <v>0</v>
      </c>
      <c r="G49" s="7">
        <v>0</v>
      </c>
      <c r="H49" s="7">
        <v>0</v>
      </c>
      <c r="I49" s="65" t="s">
        <v>28</v>
      </c>
    </row>
    <row r="50" spans="1:9" ht="33" customHeight="1" x14ac:dyDescent="0.15">
      <c r="A50" s="134" t="s">
        <v>79</v>
      </c>
      <c r="B50" s="134"/>
      <c r="C50" s="66" t="s">
        <v>80</v>
      </c>
      <c r="D50" s="66" t="s">
        <v>81</v>
      </c>
      <c r="E50" s="66"/>
      <c r="F50" s="7">
        <v>0</v>
      </c>
      <c r="G50" s="7">
        <v>0</v>
      </c>
      <c r="H50" s="7">
        <v>0</v>
      </c>
      <c r="I50" s="65" t="s">
        <v>28</v>
      </c>
    </row>
    <row r="51" spans="1:9" ht="28.5" customHeight="1" x14ac:dyDescent="0.15">
      <c r="A51" s="134" t="s">
        <v>82</v>
      </c>
      <c r="B51" s="134"/>
      <c r="C51" s="66" t="s">
        <v>83</v>
      </c>
      <c r="D51" s="66" t="s">
        <v>84</v>
      </c>
      <c r="E51" s="66"/>
      <c r="F51" s="10">
        <f>F52+F53</f>
        <v>11354859.310000001</v>
      </c>
      <c r="G51" s="10">
        <f t="shared" ref="G51:H51" si="5">G52+G53</f>
        <v>10672309.310000001</v>
      </c>
      <c r="H51" s="10">
        <f t="shared" si="5"/>
        <v>9954251.7599999998</v>
      </c>
      <c r="I51" s="65" t="s">
        <v>28</v>
      </c>
    </row>
    <row r="52" spans="1:9" ht="24" customHeight="1" x14ac:dyDescent="0.15">
      <c r="A52" s="134" t="s">
        <v>85</v>
      </c>
      <c r="B52" s="134"/>
      <c r="C52" s="66" t="s">
        <v>86</v>
      </c>
      <c r="D52" s="66" t="s">
        <v>84</v>
      </c>
      <c r="E52" s="66"/>
      <c r="F52" s="7">
        <v>11354859.310000001</v>
      </c>
      <c r="G52" s="7">
        <v>10672309.310000001</v>
      </c>
      <c r="H52" s="7">
        <v>9954251.7599999998</v>
      </c>
      <c r="I52" s="65" t="s">
        <v>28</v>
      </c>
    </row>
    <row r="53" spans="1:9" ht="17.25" customHeight="1" x14ac:dyDescent="0.15">
      <c r="A53" s="134" t="s">
        <v>87</v>
      </c>
      <c r="B53" s="134"/>
      <c r="C53" s="66" t="s">
        <v>88</v>
      </c>
      <c r="D53" s="66" t="s">
        <v>84</v>
      </c>
      <c r="E53" s="66"/>
      <c r="F53" s="7">
        <v>0</v>
      </c>
      <c r="G53" s="7">
        <v>0</v>
      </c>
      <c r="H53" s="7">
        <v>0</v>
      </c>
      <c r="I53" s="65" t="s">
        <v>28</v>
      </c>
    </row>
    <row r="54" spans="1:9" ht="24.75" customHeight="1" x14ac:dyDescent="0.15">
      <c r="A54" s="134" t="s">
        <v>89</v>
      </c>
      <c r="B54" s="134"/>
      <c r="C54" s="66" t="s">
        <v>90</v>
      </c>
      <c r="D54" s="66" t="s">
        <v>91</v>
      </c>
      <c r="E54" s="66"/>
      <c r="F54" s="7">
        <v>0</v>
      </c>
      <c r="G54" s="7">
        <v>0</v>
      </c>
      <c r="H54" s="7">
        <v>0</v>
      </c>
      <c r="I54" s="65" t="s">
        <v>28</v>
      </c>
    </row>
    <row r="55" spans="1:9" ht="27" customHeight="1" x14ac:dyDescent="0.15">
      <c r="A55" s="134" t="s">
        <v>92</v>
      </c>
      <c r="B55" s="134"/>
      <c r="C55" s="66" t="s">
        <v>93</v>
      </c>
      <c r="D55" s="66" t="s">
        <v>94</v>
      </c>
      <c r="E55" s="66"/>
      <c r="F55" s="7">
        <v>0</v>
      </c>
      <c r="G55" s="7">
        <v>0</v>
      </c>
      <c r="H55" s="7">
        <v>0</v>
      </c>
      <c r="I55" s="65" t="s">
        <v>28</v>
      </c>
    </row>
    <row r="56" spans="1:9" ht="26.25" customHeight="1" x14ac:dyDescent="0.15">
      <c r="A56" s="134" t="s">
        <v>95</v>
      </c>
      <c r="B56" s="134"/>
      <c r="C56" s="66" t="s">
        <v>96</v>
      </c>
      <c r="D56" s="66" t="s">
        <v>97</v>
      </c>
      <c r="E56" s="66"/>
      <c r="F56" s="7">
        <v>0</v>
      </c>
      <c r="G56" s="7">
        <v>0</v>
      </c>
      <c r="H56" s="7">
        <v>0</v>
      </c>
      <c r="I56" s="65" t="s">
        <v>28</v>
      </c>
    </row>
    <row r="57" spans="1:9" ht="24.75" customHeight="1" x14ac:dyDescent="0.15">
      <c r="A57" s="134" t="s">
        <v>98</v>
      </c>
      <c r="B57" s="134"/>
      <c r="C57" s="66" t="s">
        <v>99</v>
      </c>
      <c r="D57" s="66" t="s">
        <v>100</v>
      </c>
      <c r="E57" s="66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65" t="s">
        <v>28</v>
      </c>
    </row>
    <row r="58" spans="1:9" ht="33.75" customHeight="1" x14ac:dyDescent="0.15">
      <c r="A58" s="134" t="s">
        <v>101</v>
      </c>
      <c r="B58" s="134"/>
      <c r="C58" s="66" t="s">
        <v>102</v>
      </c>
      <c r="D58" s="66" t="s">
        <v>103</v>
      </c>
      <c r="E58" s="66"/>
      <c r="F58" s="7">
        <v>0</v>
      </c>
      <c r="G58" s="7">
        <v>0</v>
      </c>
      <c r="H58" s="7">
        <v>0</v>
      </c>
      <c r="I58" s="65" t="s">
        <v>28</v>
      </c>
    </row>
    <row r="59" spans="1:9" ht="41.25" customHeight="1" x14ac:dyDescent="0.15">
      <c r="A59" s="134" t="s">
        <v>104</v>
      </c>
      <c r="B59" s="134"/>
      <c r="C59" s="66" t="s">
        <v>105</v>
      </c>
      <c r="D59" s="66" t="s">
        <v>106</v>
      </c>
      <c r="E59" s="66"/>
      <c r="F59" s="7">
        <v>0</v>
      </c>
      <c r="G59" s="7">
        <v>0</v>
      </c>
      <c r="H59" s="7">
        <v>0</v>
      </c>
      <c r="I59" s="65" t="s">
        <v>28</v>
      </c>
    </row>
    <row r="60" spans="1:9" ht="33.75" customHeight="1" x14ac:dyDescent="0.15">
      <c r="A60" s="134" t="s">
        <v>107</v>
      </c>
      <c r="B60" s="134"/>
      <c r="C60" s="66" t="s">
        <v>108</v>
      </c>
      <c r="D60" s="66" t="s">
        <v>109</v>
      </c>
      <c r="E60" s="66"/>
      <c r="F60" s="7">
        <v>0</v>
      </c>
      <c r="G60" s="7">
        <v>0</v>
      </c>
      <c r="H60" s="7">
        <v>0</v>
      </c>
      <c r="I60" s="65" t="s">
        <v>28</v>
      </c>
    </row>
    <row r="61" spans="1:9" ht="46.5" customHeight="1" x14ac:dyDescent="0.15">
      <c r="A61" s="134" t="s">
        <v>110</v>
      </c>
      <c r="B61" s="134"/>
      <c r="C61" s="66" t="s">
        <v>111</v>
      </c>
      <c r="D61" s="66" t="s">
        <v>112</v>
      </c>
      <c r="E61" s="66"/>
      <c r="F61" s="7">
        <v>0</v>
      </c>
      <c r="G61" s="7">
        <v>0</v>
      </c>
      <c r="H61" s="7">
        <v>0</v>
      </c>
      <c r="I61" s="65" t="s">
        <v>28</v>
      </c>
    </row>
    <row r="62" spans="1:9" ht="24.75" customHeight="1" x14ac:dyDescent="0.15">
      <c r="A62" s="134" t="s">
        <v>113</v>
      </c>
      <c r="B62" s="134"/>
      <c r="C62" s="66" t="s">
        <v>114</v>
      </c>
      <c r="D62" s="66" t="s">
        <v>115</v>
      </c>
      <c r="E62" s="66"/>
      <c r="F62" s="7">
        <v>0</v>
      </c>
      <c r="G62" s="7">
        <v>0</v>
      </c>
      <c r="H62" s="7">
        <v>0</v>
      </c>
      <c r="I62" s="65" t="s">
        <v>28</v>
      </c>
    </row>
    <row r="63" spans="1:9" ht="19.5" customHeight="1" x14ac:dyDescent="0.15">
      <c r="A63" s="134" t="s">
        <v>116</v>
      </c>
      <c r="B63" s="134"/>
      <c r="C63" s="66" t="s">
        <v>117</v>
      </c>
      <c r="D63" s="66" t="s">
        <v>118</v>
      </c>
      <c r="E63" s="66"/>
      <c r="F63" s="10">
        <f>F64+F65+F66</f>
        <v>88848.42</v>
      </c>
      <c r="G63" s="10">
        <f t="shared" ref="G63:H63" si="7">G64+G65+G66</f>
        <v>38804</v>
      </c>
      <c r="H63" s="10">
        <f t="shared" si="7"/>
        <v>38804</v>
      </c>
      <c r="I63" s="65" t="s">
        <v>28</v>
      </c>
    </row>
    <row r="64" spans="1:9" ht="24" customHeight="1" x14ac:dyDescent="0.15">
      <c r="A64" s="134" t="s">
        <v>119</v>
      </c>
      <c r="B64" s="134"/>
      <c r="C64" s="66" t="s">
        <v>120</v>
      </c>
      <c r="D64" s="66" t="s">
        <v>121</v>
      </c>
      <c r="E64" s="66"/>
      <c r="F64" s="7">
        <v>26168</v>
      </c>
      <c r="G64" s="7">
        <v>26168</v>
      </c>
      <c r="H64" s="7">
        <v>26168</v>
      </c>
      <c r="I64" s="65" t="s">
        <v>28</v>
      </c>
    </row>
    <row r="65" spans="1:9" ht="24" customHeight="1" x14ac:dyDescent="0.15">
      <c r="A65" s="134" t="s">
        <v>122</v>
      </c>
      <c r="B65" s="134"/>
      <c r="C65" s="66" t="s">
        <v>123</v>
      </c>
      <c r="D65" s="66" t="s">
        <v>124</v>
      </c>
      <c r="E65" s="66"/>
      <c r="F65" s="7">
        <v>12636</v>
      </c>
      <c r="G65" s="7">
        <v>12636</v>
      </c>
      <c r="H65" s="7">
        <v>12636</v>
      </c>
      <c r="I65" s="65" t="s">
        <v>28</v>
      </c>
    </row>
    <row r="66" spans="1:9" ht="22.5" customHeight="1" x14ac:dyDescent="0.15">
      <c r="A66" s="134" t="s">
        <v>125</v>
      </c>
      <c r="B66" s="134"/>
      <c r="C66" s="66" t="s">
        <v>126</v>
      </c>
      <c r="D66" s="66" t="s">
        <v>127</v>
      </c>
      <c r="E66" s="66"/>
      <c r="F66" s="7">
        <v>50044.42</v>
      </c>
      <c r="G66" s="7">
        <v>0</v>
      </c>
      <c r="H66" s="7">
        <v>0</v>
      </c>
      <c r="I66" s="65" t="s">
        <v>28</v>
      </c>
    </row>
    <row r="67" spans="1:9" ht="18.75" customHeight="1" x14ac:dyDescent="0.15">
      <c r="A67" s="134" t="s">
        <v>128</v>
      </c>
      <c r="B67" s="134"/>
      <c r="C67" s="66" t="s">
        <v>129</v>
      </c>
      <c r="D67" s="66" t="s">
        <v>27</v>
      </c>
      <c r="E67" s="66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65" t="s">
        <v>28</v>
      </c>
    </row>
    <row r="68" spans="1:9" ht="22.5" customHeight="1" x14ac:dyDescent="0.15">
      <c r="A68" s="134" t="s">
        <v>130</v>
      </c>
      <c r="B68" s="134"/>
      <c r="C68" s="66" t="s">
        <v>131</v>
      </c>
      <c r="D68" s="66" t="s">
        <v>132</v>
      </c>
      <c r="E68" s="66"/>
      <c r="F68" s="7">
        <v>0</v>
      </c>
      <c r="G68" s="7">
        <v>0</v>
      </c>
      <c r="H68" s="7">
        <v>0</v>
      </c>
      <c r="I68" s="65" t="s">
        <v>28</v>
      </c>
    </row>
    <row r="69" spans="1:9" ht="19.5" customHeight="1" x14ac:dyDescent="0.15">
      <c r="A69" s="134" t="s">
        <v>134</v>
      </c>
      <c r="B69" s="134"/>
      <c r="C69" s="66" t="s">
        <v>135</v>
      </c>
      <c r="D69" s="66" t="s">
        <v>136</v>
      </c>
      <c r="E69" s="66"/>
      <c r="F69" s="7">
        <v>0</v>
      </c>
      <c r="G69" s="7">
        <v>0</v>
      </c>
      <c r="H69" s="7">
        <v>0</v>
      </c>
      <c r="I69" s="65" t="s">
        <v>28</v>
      </c>
    </row>
    <row r="70" spans="1:9" ht="27.75" customHeight="1" x14ac:dyDescent="0.15">
      <c r="A70" s="134" t="s">
        <v>137</v>
      </c>
      <c r="B70" s="134"/>
      <c r="C70" s="66" t="s">
        <v>138</v>
      </c>
      <c r="D70" s="66" t="s">
        <v>139</v>
      </c>
      <c r="E70" s="66"/>
      <c r="F70" s="7">
        <v>0</v>
      </c>
      <c r="G70" s="7">
        <v>0</v>
      </c>
      <c r="H70" s="7">
        <v>0</v>
      </c>
      <c r="I70" s="65" t="s">
        <v>28</v>
      </c>
    </row>
    <row r="71" spans="1:9" ht="18" customHeight="1" x14ac:dyDescent="0.15">
      <c r="A71" s="134" t="s">
        <v>140</v>
      </c>
      <c r="B71" s="134"/>
      <c r="C71" s="66" t="s">
        <v>141</v>
      </c>
      <c r="D71" s="66" t="s">
        <v>27</v>
      </c>
      <c r="E71" s="66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65" t="s">
        <v>28</v>
      </c>
    </row>
    <row r="72" spans="1:9" ht="33" customHeight="1" x14ac:dyDescent="0.15">
      <c r="A72" s="134" t="s">
        <v>142</v>
      </c>
      <c r="B72" s="134"/>
      <c r="C72" s="66" t="s">
        <v>143</v>
      </c>
      <c r="D72" s="66" t="s">
        <v>144</v>
      </c>
      <c r="E72" s="66"/>
      <c r="F72" s="7">
        <v>0</v>
      </c>
      <c r="G72" s="7">
        <v>0</v>
      </c>
      <c r="H72" s="7">
        <v>0</v>
      </c>
      <c r="I72" s="65" t="s">
        <v>28</v>
      </c>
    </row>
    <row r="73" spans="1:9" ht="18" customHeight="1" x14ac:dyDescent="0.15">
      <c r="A73" s="145" t="s">
        <v>145</v>
      </c>
      <c r="B73" s="145"/>
      <c r="C73" s="41" t="s">
        <v>146</v>
      </c>
      <c r="D73" s="15" t="s">
        <v>27</v>
      </c>
      <c r="E73" s="15"/>
      <c r="F73" s="42">
        <f>F74+F75+F76+F77+F78+F79</f>
        <v>34085060.730000004</v>
      </c>
      <c r="G73" s="42">
        <f t="shared" ref="G73:H73" si="10">G74+G75+G76+G77+G78+G79</f>
        <v>11623694.16</v>
      </c>
      <c r="H73" s="42">
        <f t="shared" si="10"/>
        <v>11254482.92</v>
      </c>
      <c r="I73" s="65" t="s">
        <v>28</v>
      </c>
    </row>
    <row r="74" spans="1:9" ht="21.75" customHeight="1" x14ac:dyDescent="0.15">
      <c r="A74" s="145" t="s">
        <v>147</v>
      </c>
      <c r="B74" s="145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65" t="s">
        <v>28</v>
      </c>
    </row>
    <row r="75" spans="1:9" ht="26.25" customHeight="1" x14ac:dyDescent="0.15">
      <c r="A75" s="145" t="s">
        <v>150</v>
      </c>
      <c r="B75" s="145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65" t="s">
        <v>28</v>
      </c>
    </row>
    <row r="76" spans="1:9" ht="21.75" customHeight="1" x14ac:dyDescent="0.15">
      <c r="A76" s="145" t="s">
        <v>153</v>
      </c>
      <c r="B76" s="145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65" t="s">
        <v>28</v>
      </c>
    </row>
    <row r="77" spans="1:9" ht="24" customHeight="1" x14ac:dyDescent="0.15">
      <c r="A77" s="145" t="s">
        <v>156</v>
      </c>
      <c r="B77" s="145"/>
      <c r="C77" s="41" t="s">
        <v>157</v>
      </c>
      <c r="D77" s="41">
        <v>244</v>
      </c>
      <c r="E77" s="15"/>
      <c r="F77" s="16">
        <v>18417044.350000001</v>
      </c>
      <c r="G77" s="16">
        <v>10244767.74</v>
      </c>
      <c r="H77" s="16">
        <v>9827950.5</v>
      </c>
      <c r="I77" s="65" t="s">
        <v>28</v>
      </c>
    </row>
    <row r="78" spans="1:9" ht="24" customHeight="1" x14ac:dyDescent="0.15">
      <c r="A78" s="146" t="s">
        <v>268</v>
      </c>
      <c r="B78" s="147"/>
      <c r="C78" s="41">
        <v>2660</v>
      </c>
      <c r="D78" s="41">
        <v>247</v>
      </c>
      <c r="E78" s="15"/>
      <c r="F78" s="16">
        <v>15668016.380000001</v>
      </c>
      <c r="G78" s="16">
        <v>1378926.42</v>
      </c>
      <c r="H78" s="16">
        <v>1426532.42</v>
      </c>
      <c r="I78" s="66"/>
    </row>
    <row r="79" spans="1:9" ht="24" customHeight="1" x14ac:dyDescent="0.15">
      <c r="A79" s="145" t="s">
        <v>158</v>
      </c>
      <c r="B79" s="145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1">G80+G81</f>
        <v>0</v>
      </c>
      <c r="H79" s="42">
        <f t="shared" si="11"/>
        <v>0</v>
      </c>
      <c r="I79" s="66"/>
    </row>
    <row r="80" spans="1:9" ht="24" customHeight="1" x14ac:dyDescent="0.15">
      <c r="A80" s="145" t="s">
        <v>161</v>
      </c>
      <c r="B80" s="145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66"/>
    </row>
    <row r="81" spans="1:9" ht="24" customHeight="1" x14ac:dyDescent="0.15">
      <c r="A81" s="145" t="s">
        <v>164</v>
      </c>
      <c r="B81" s="145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65" t="s">
        <v>28</v>
      </c>
    </row>
    <row r="82" spans="1:9" ht="36.75" customHeight="1" x14ac:dyDescent="0.15">
      <c r="A82" s="145" t="s">
        <v>167</v>
      </c>
      <c r="B82" s="145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2">G83+G84+G85</f>
        <v>0</v>
      </c>
      <c r="H82" s="42">
        <f t="shared" si="12"/>
        <v>0</v>
      </c>
      <c r="I82" s="65" t="s">
        <v>28</v>
      </c>
    </row>
    <row r="83" spans="1:9" ht="21" customHeight="1" x14ac:dyDescent="0.15">
      <c r="A83" s="145" t="s">
        <v>170</v>
      </c>
      <c r="B83" s="145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65" t="s">
        <v>28</v>
      </c>
    </row>
    <row r="84" spans="1:9" ht="10.5" customHeight="1" x14ac:dyDescent="0.15">
      <c r="A84" s="145" t="s">
        <v>172</v>
      </c>
      <c r="B84" s="145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65" t="s">
        <v>28</v>
      </c>
    </row>
    <row r="85" spans="1:9" ht="21" customHeight="1" x14ac:dyDescent="0.15">
      <c r="A85" s="145" t="s">
        <v>174</v>
      </c>
      <c r="B85" s="145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65" t="s">
        <v>28</v>
      </c>
    </row>
    <row r="86" spans="1:9" ht="10.5" customHeight="1" x14ac:dyDescent="0.15">
      <c r="A86" s="145" t="s">
        <v>176</v>
      </c>
      <c r="B86" s="145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3">G87+G88+G89+G90</f>
        <v>0</v>
      </c>
      <c r="H86" s="42">
        <f t="shared" si="13"/>
        <v>0</v>
      </c>
      <c r="I86" s="65" t="s">
        <v>28</v>
      </c>
    </row>
    <row r="87" spans="1:9" ht="10.5" customHeight="1" x14ac:dyDescent="0.15">
      <c r="A87" s="145" t="s">
        <v>178</v>
      </c>
      <c r="B87" s="145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65" t="s">
        <v>28</v>
      </c>
    </row>
    <row r="88" spans="1:9" ht="10.5" customHeight="1" x14ac:dyDescent="0.15">
      <c r="A88" s="145" t="s">
        <v>63</v>
      </c>
      <c r="B88" s="145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65" t="s">
        <v>28</v>
      </c>
    </row>
    <row r="89" spans="1:9" ht="21" customHeight="1" x14ac:dyDescent="0.15">
      <c r="A89" s="145" t="s">
        <v>65</v>
      </c>
      <c r="B89" s="145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65" t="s">
        <v>28</v>
      </c>
    </row>
    <row r="90" spans="1:9" ht="31.5" customHeight="1" x14ac:dyDescent="0.15">
      <c r="A90" s="145" t="s">
        <v>183</v>
      </c>
      <c r="B90" s="145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65" t="s">
        <v>28</v>
      </c>
    </row>
    <row r="93" spans="1:9" x14ac:dyDescent="0.15">
      <c r="B93" s="130" t="s">
        <v>185</v>
      </c>
      <c r="C93" s="130"/>
      <c r="D93" s="130"/>
      <c r="E93" s="130"/>
      <c r="F93" s="130"/>
      <c r="G93" s="130"/>
      <c r="H93" s="130"/>
      <c r="I93" s="130"/>
    </row>
    <row r="95" spans="1:9" x14ac:dyDescent="0.15">
      <c r="A95" s="140" t="s">
        <v>186</v>
      </c>
      <c r="B95" s="140" t="s">
        <v>20</v>
      </c>
      <c r="C95" s="140" t="s">
        <v>21</v>
      </c>
      <c r="D95" s="140" t="s">
        <v>187</v>
      </c>
      <c r="E95" s="140" t="s">
        <v>22</v>
      </c>
      <c r="F95" s="140" t="s">
        <v>24</v>
      </c>
      <c r="G95" s="140"/>
      <c r="H95" s="140"/>
    </row>
    <row r="96" spans="1:9" ht="32.25" customHeight="1" x14ac:dyDescent="0.15">
      <c r="A96" s="140"/>
      <c r="B96" s="140"/>
      <c r="C96" s="140"/>
      <c r="D96" s="140"/>
      <c r="E96" s="140"/>
      <c r="F96" s="15" t="s">
        <v>273</v>
      </c>
      <c r="G96" s="15" t="s">
        <v>275</v>
      </c>
      <c r="H96" s="15" t="s">
        <v>279</v>
      </c>
    </row>
    <row r="97" spans="1:8" x14ac:dyDescent="0.15">
      <c r="A97" s="65">
        <v>1</v>
      </c>
      <c r="B97" s="65">
        <v>2</v>
      </c>
      <c r="C97" s="65">
        <v>3</v>
      </c>
      <c r="D97" s="65">
        <v>4</v>
      </c>
      <c r="E97" s="65">
        <v>5</v>
      </c>
      <c r="F97" s="65">
        <v>6</v>
      </c>
      <c r="G97" s="65">
        <v>7</v>
      </c>
      <c r="H97" s="65">
        <v>8</v>
      </c>
    </row>
    <row r="98" spans="1:8" x14ac:dyDescent="0.15">
      <c r="A98" s="65" t="s">
        <v>28</v>
      </c>
      <c r="B98" s="1" t="s">
        <v>188</v>
      </c>
      <c r="C98" s="65" t="s">
        <v>189</v>
      </c>
      <c r="D98" s="65" t="s">
        <v>133</v>
      </c>
      <c r="E98" s="65"/>
      <c r="F98" s="11">
        <f>F99+F100+F101+F104</f>
        <v>34085060.730000004</v>
      </c>
      <c r="G98" s="11">
        <f>G99+G100+G101+G104</f>
        <v>11623694.16</v>
      </c>
      <c r="H98" s="11">
        <f>H99+H100+H101+H104</f>
        <v>11254482.92</v>
      </c>
    </row>
    <row r="99" spans="1:8" ht="31.5" x14ac:dyDescent="0.15">
      <c r="A99" s="65" t="s">
        <v>190</v>
      </c>
      <c r="B99" s="1" t="s">
        <v>191</v>
      </c>
      <c r="C99" s="65" t="s">
        <v>192</v>
      </c>
      <c r="D99" s="65" t="s">
        <v>133</v>
      </c>
      <c r="E99" s="65"/>
      <c r="F99" s="2"/>
      <c r="G99" s="2"/>
      <c r="H99" s="2"/>
    </row>
    <row r="100" spans="1:8" ht="42" x14ac:dyDescent="0.15">
      <c r="A100" s="65" t="s">
        <v>193</v>
      </c>
      <c r="B100" s="1" t="s">
        <v>194</v>
      </c>
      <c r="C100" s="65" t="s">
        <v>195</v>
      </c>
      <c r="D100" s="65" t="s">
        <v>133</v>
      </c>
      <c r="E100" s="65"/>
      <c r="F100" s="2"/>
      <c r="G100" s="2"/>
      <c r="H100" s="2"/>
    </row>
    <row r="101" spans="1:8" ht="31.5" x14ac:dyDescent="0.15">
      <c r="A101" s="65" t="s">
        <v>196</v>
      </c>
      <c r="B101" s="1" t="s">
        <v>197</v>
      </c>
      <c r="C101" s="65" t="s">
        <v>198</v>
      </c>
      <c r="D101" s="65" t="s">
        <v>133</v>
      </c>
      <c r="E101" s="65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65" t="s">
        <v>199</v>
      </c>
      <c r="B102" s="1" t="s">
        <v>200</v>
      </c>
      <c r="C102" s="65" t="s">
        <v>201</v>
      </c>
      <c r="D102" s="65" t="s">
        <v>133</v>
      </c>
      <c r="E102" s="65"/>
      <c r="F102" s="2"/>
      <c r="G102" s="2"/>
      <c r="H102" s="2"/>
    </row>
    <row r="103" spans="1:8" x14ac:dyDescent="0.15">
      <c r="A103" s="65" t="s">
        <v>202</v>
      </c>
      <c r="B103" s="1" t="s">
        <v>203</v>
      </c>
      <c r="C103" s="65" t="s">
        <v>204</v>
      </c>
      <c r="D103" s="65" t="s">
        <v>133</v>
      </c>
      <c r="E103" s="65"/>
      <c r="F103" s="2"/>
      <c r="G103" s="2"/>
      <c r="H103" s="2"/>
    </row>
    <row r="104" spans="1:8" ht="42" x14ac:dyDescent="0.15">
      <c r="A104" s="65" t="s">
        <v>205</v>
      </c>
      <c r="B104" s="1" t="s">
        <v>206</v>
      </c>
      <c r="C104" s="65" t="s">
        <v>207</v>
      </c>
      <c r="D104" s="65" t="s">
        <v>133</v>
      </c>
      <c r="E104" s="65"/>
      <c r="F104" s="11">
        <f>F105+F108+F111+F112+F115</f>
        <v>34085060.730000004</v>
      </c>
      <c r="G104" s="11">
        <f t="shared" ref="G104:H104" si="15">G105+G108+G111+G112+G115</f>
        <v>11623694.16</v>
      </c>
      <c r="H104" s="11">
        <f t="shared" si="15"/>
        <v>11254482.92</v>
      </c>
    </row>
    <row r="105" spans="1:8" ht="31.5" x14ac:dyDescent="0.15">
      <c r="A105" s="65" t="s">
        <v>208</v>
      </c>
      <c r="B105" s="1" t="s">
        <v>209</v>
      </c>
      <c r="C105" s="65" t="s">
        <v>210</v>
      </c>
      <c r="D105" s="65" t="s">
        <v>133</v>
      </c>
      <c r="E105" s="65"/>
      <c r="F105" s="11">
        <f>F106+F107</f>
        <v>34085060.730000004</v>
      </c>
      <c r="G105" s="11">
        <f t="shared" ref="G105:H105" si="16">G106+G107</f>
        <v>11623694.16</v>
      </c>
      <c r="H105" s="11">
        <f t="shared" si="16"/>
        <v>11254482.92</v>
      </c>
    </row>
    <row r="106" spans="1:8" x14ac:dyDescent="0.15">
      <c r="A106" s="65" t="s">
        <v>211</v>
      </c>
      <c r="B106" s="1" t="s">
        <v>200</v>
      </c>
      <c r="C106" s="65" t="s">
        <v>212</v>
      </c>
      <c r="D106" s="65" t="s">
        <v>133</v>
      </c>
      <c r="E106" s="65"/>
      <c r="F106" s="7">
        <f>F73</f>
        <v>34085060.730000004</v>
      </c>
      <c r="G106" s="7">
        <f>G73</f>
        <v>11623694.16</v>
      </c>
      <c r="H106" s="7">
        <f>H73</f>
        <v>11254482.92</v>
      </c>
    </row>
    <row r="107" spans="1:8" x14ac:dyDescent="0.15">
      <c r="A107" s="65" t="s">
        <v>213</v>
      </c>
      <c r="B107" s="1" t="s">
        <v>203</v>
      </c>
      <c r="C107" s="65" t="s">
        <v>214</v>
      </c>
      <c r="D107" s="65" t="s">
        <v>133</v>
      </c>
      <c r="E107" s="65"/>
      <c r="F107" s="2"/>
      <c r="G107" s="2"/>
      <c r="H107" s="2"/>
    </row>
    <row r="108" spans="1:8" ht="31.5" x14ac:dyDescent="0.15">
      <c r="A108" s="65" t="s">
        <v>215</v>
      </c>
      <c r="B108" s="1" t="s">
        <v>216</v>
      </c>
      <c r="C108" s="65" t="s">
        <v>217</v>
      </c>
      <c r="D108" s="65" t="s">
        <v>133</v>
      </c>
      <c r="E108" s="65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65" t="s">
        <v>218</v>
      </c>
      <c r="B109" s="1" t="s">
        <v>200</v>
      </c>
      <c r="C109" s="65" t="s">
        <v>219</v>
      </c>
      <c r="D109" s="65" t="s">
        <v>133</v>
      </c>
      <c r="E109" s="65"/>
      <c r="F109" s="2"/>
      <c r="G109" s="2"/>
      <c r="H109" s="2"/>
    </row>
    <row r="110" spans="1:8" x14ac:dyDescent="0.15">
      <c r="A110" s="65" t="s">
        <v>220</v>
      </c>
      <c r="B110" s="1" t="s">
        <v>203</v>
      </c>
      <c r="C110" s="65" t="s">
        <v>221</v>
      </c>
      <c r="D110" s="65" t="s">
        <v>133</v>
      </c>
      <c r="E110" s="65"/>
      <c r="F110" s="2"/>
      <c r="G110" s="2"/>
      <c r="H110" s="2"/>
    </row>
    <row r="111" spans="1:8" ht="21" x14ac:dyDescent="0.15">
      <c r="A111" s="65" t="s">
        <v>222</v>
      </c>
      <c r="B111" s="1" t="s">
        <v>223</v>
      </c>
      <c r="C111" s="65" t="s">
        <v>224</v>
      </c>
      <c r="D111" s="65" t="s">
        <v>133</v>
      </c>
      <c r="E111" s="65"/>
      <c r="F111" s="2"/>
      <c r="G111" s="2"/>
      <c r="H111" s="2"/>
    </row>
    <row r="112" spans="1:8" x14ac:dyDescent="0.15">
      <c r="A112" s="65" t="s">
        <v>225</v>
      </c>
      <c r="B112" s="1" t="s">
        <v>226</v>
      </c>
      <c r="C112" s="65" t="s">
        <v>227</v>
      </c>
      <c r="D112" s="65" t="s">
        <v>133</v>
      </c>
      <c r="E112" s="65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65" t="s">
        <v>228</v>
      </c>
      <c r="B113" s="1" t="s">
        <v>200</v>
      </c>
      <c r="C113" s="65" t="s">
        <v>229</v>
      </c>
      <c r="D113" s="65" t="s">
        <v>133</v>
      </c>
      <c r="E113" s="65"/>
      <c r="F113" s="2"/>
      <c r="G113" s="2"/>
      <c r="H113" s="2"/>
    </row>
    <row r="114" spans="1:8" x14ac:dyDescent="0.15">
      <c r="A114" s="65" t="s">
        <v>230</v>
      </c>
      <c r="B114" s="1" t="s">
        <v>203</v>
      </c>
      <c r="C114" s="65" t="s">
        <v>231</v>
      </c>
      <c r="D114" s="65" t="s">
        <v>133</v>
      </c>
      <c r="E114" s="65"/>
      <c r="F114" s="2"/>
      <c r="G114" s="2"/>
      <c r="H114" s="2"/>
    </row>
    <row r="115" spans="1:8" x14ac:dyDescent="0.15">
      <c r="A115" s="65" t="s">
        <v>232</v>
      </c>
      <c r="B115" s="1" t="s">
        <v>233</v>
      </c>
      <c r="C115" s="65" t="s">
        <v>234</v>
      </c>
      <c r="D115" s="65" t="s">
        <v>133</v>
      </c>
      <c r="E115" s="65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65" t="s">
        <v>235</v>
      </c>
      <c r="B116" s="1" t="s">
        <v>200</v>
      </c>
      <c r="C116" s="65" t="s">
        <v>236</v>
      </c>
      <c r="D116" s="65" t="s">
        <v>133</v>
      </c>
      <c r="E116" s="65"/>
      <c r="F116" s="2"/>
      <c r="G116" s="2"/>
      <c r="H116" s="2"/>
    </row>
    <row r="117" spans="1:8" x14ac:dyDescent="0.15">
      <c r="A117" s="65" t="s">
        <v>237</v>
      </c>
      <c r="B117" s="1" t="s">
        <v>203</v>
      </c>
      <c r="C117" s="65" t="s">
        <v>238</v>
      </c>
      <c r="D117" s="65" t="s">
        <v>133</v>
      </c>
      <c r="E117" s="65"/>
      <c r="F117" s="2"/>
      <c r="G117" s="2"/>
      <c r="H117" s="2"/>
    </row>
    <row r="118" spans="1:8" ht="42" x14ac:dyDescent="0.15">
      <c r="A118" s="65" t="s">
        <v>239</v>
      </c>
      <c r="B118" s="1" t="s">
        <v>240</v>
      </c>
      <c r="C118" s="65" t="s">
        <v>241</v>
      </c>
      <c r="D118" s="65" t="s">
        <v>133</v>
      </c>
      <c r="E118" s="65"/>
      <c r="F118" s="11">
        <f>F119+F120+F121</f>
        <v>34085060.730000004</v>
      </c>
      <c r="G118" s="11">
        <f t="shared" ref="G118:H118" si="20">G119+G120+G121</f>
        <v>11623694.16</v>
      </c>
      <c r="H118" s="11">
        <f t="shared" si="20"/>
        <v>11254482.92</v>
      </c>
    </row>
    <row r="119" spans="1:8" x14ac:dyDescent="0.15">
      <c r="A119" s="65" t="s">
        <v>242</v>
      </c>
      <c r="B119" s="1" t="s">
        <v>243</v>
      </c>
      <c r="C119" s="65" t="s">
        <v>244</v>
      </c>
      <c r="D119" s="15">
        <v>2024</v>
      </c>
      <c r="E119" s="65"/>
      <c r="F119" s="7">
        <f>F104</f>
        <v>34085060.730000004</v>
      </c>
      <c r="G119" s="7">
        <f t="shared" ref="G119:H119" si="21">G104</f>
        <v>11623694.16</v>
      </c>
      <c r="H119" s="7">
        <f t="shared" si="21"/>
        <v>11254482.92</v>
      </c>
    </row>
    <row r="120" spans="1:8" x14ac:dyDescent="0.15">
      <c r="A120" s="65" t="s">
        <v>245</v>
      </c>
      <c r="B120" s="1" t="s">
        <v>243</v>
      </c>
      <c r="C120" s="65" t="s">
        <v>246</v>
      </c>
      <c r="D120" s="15">
        <v>2025</v>
      </c>
      <c r="E120" s="65"/>
      <c r="F120" s="2"/>
      <c r="G120" s="2"/>
      <c r="H120" s="2"/>
    </row>
    <row r="121" spans="1:8" x14ac:dyDescent="0.15">
      <c r="A121" s="65" t="s">
        <v>247</v>
      </c>
      <c r="B121" s="1" t="s">
        <v>243</v>
      </c>
      <c r="C121" s="65" t="s">
        <v>248</v>
      </c>
      <c r="D121" s="15">
        <v>2026</v>
      </c>
      <c r="E121" s="65"/>
      <c r="F121" s="2"/>
      <c r="G121" s="2"/>
      <c r="H121" s="2"/>
    </row>
    <row r="122" spans="1:8" ht="42" x14ac:dyDescent="0.15">
      <c r="A122" s="65" t="s">
        <v>249</v>
      </c>
      <c r="B122" s="1" t="s">
        <v>250</v>
      </c>
      <c r="C122" s="65" t="s">
        <v>251</v>
      </c>
      <c r="D122" s="15" t="s">
        <v>133</v>
      </c>
      <c r="E122" s="65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65" t="s">
        <v>252</v>
      </c>
      <c r="B123" s="1" t="s">
        <v>243</v>
      </c>
      <c r="C123" s="65" t="s">
        <v>253</v>
      </c>
      <c r="D123" s="15">
        <v>2024</v>
      </c>
      <c r="E123" s="65"/>
      <c r="F123" s="2"/>
      <c r="G123" s="2"/>
      <c r="H123" s="2"/>
    </row>
    <row r="124" spans="1:8" x14ac:dyDescent="0.15">
      <c r="A124" s="65" t="s">
        <v>254</v>
      </c>
      <c r="B124" s="1" t="s">
        <v>243</v>
      </c>
      <c r="C124" s="65" t="s">
        <v>255</v>
      </c>
      <c r="D124" s="15">
        <v>2025</v>
      </c>
      <c r="E124" s="65"/>
      <c r="F124" s="2"/>
      <c r="G124" s="2"/>
      <c r="H124" s="2"/>
    </row>
    <row r="125" spans="1:8" x14ac:dyDescent="0.15">
      <c r="A125" s="65" t="s">
        <v>256</v>
      </c>
      <c r="B125" s="1" t="s">
        <v>243</v>
      </c>
      <c r="C125" s="65" t="s">
        <v>257</v>
      </c>
      <c r="D125" s="15">
        <v>2026</v>
      </c>
      <c r="E125" s="65"/>
      <c r="F125" s="2"/>
      <c r="G125" s="2"/>
      <c r="H125" s="2"/>
    </row>
    <row r="127" spans="1:8" x14ac:dyDescent="0.15">
      <c r="A127" s="142" t="s">
        <v>258</v>
      </c>
      <c r="B127" s="142"/>
      <c r="C127" s="143" t="s">
        <v>270</v>
      </c>
      <c r="D127" s="144"/>
      <c r="E127" s="64"/>
      <c r="F127" s="143" t="s">
        <v>271</v>
      </c>
      <c r="G127" s="144"/>
    </row>
    <row r="128" spans="1:8" x14ac:dyDescent="0.15">
      <c r="C128" s="141" t="s">
        <v>259</v>
      </c>
      <c r="D128" s="141"/>
      <c r="E128" s="61" t="s">
        <v>2</v>
      </c>
      <c r="F128" s="141" t="s">
        <v>3</v>
      </c>
      <c r="G128" s="141"/>
    </row>
    <row r="130" spans="1:7" x14ac:dyDescent="0.15">
      <c r="A130" s="142" t="s">
        <v>260</v>
      </c>
      <c r="B130" s="142"/>
      <c r="C130" s="143" t="s">
        <v>265</v>
      </c>
      <c r="D130" s="144"/>
      <c r="E130" s="63" t="s">
        <v>269</v>
      </c>
      <c r="F130" s="143" t="s">
        <v>266</v>
      </c>
      <c r="G130" s="144"/>
    </row>
    <row r="131" spans="1:7" ht="21" x14ac:dyDescent="0.15">
      <c r="C131" s="141" t="s">
        <v>259</v>
      </c>
      <c r="D131" s="141"/>
      <c r="E131" s="61" t="s">
        <v>261</v>
      </c>
      <c r="F131" s="141" t="s">
        <v>262</v>
      </c>
      <c r="G131" s="141"/>
    </row>
    <row r="132" spans="1:7" ht="10.5" customHeight="1" x14ac:dyDescent="0.15">
      <c r="A132" s="125" t="s">
        <v>299</v>
      </c>
      <c r="B132" s="125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6AEA-AFCE-40FC-9EDE-810263E6FC28}">
  <sheetPr>
    <pageSetUpPr fitToPage="1"/>
  </sheetPr>
  <dimension ref="A1:I132"/>
  <sheetViews>
    <sheetView topLeftCell="A38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0" t="s">
        <v>0</v>
      </c>
      <c r="H2" s="130"/>
      <c r="I2" s="130"/>
    </row>
    <row r="3" spans="2:9" ht="21" customHeight="1" x14ac:dyDescent="0.15">
      <c r="G3" s="131" t="s">
        <v>274</v>
      </c>
      <c r="H3" s="131"/>
      <c r="I3" s="131"/>
    </row>
    <row r="4" spans="2:9" ht="15" customHeight="1" x14ac:dyDescent="0.15">
      <c r="G4" s="132" t="s">
        <v>1</v>
      </c>
      <c r="H4" s="132"/>
      <c r="I4" s="132"/>
    </row>
    <row r="5" spans="2:9" ht="18" customHeight="1" x14ac:dyDescent="0.15">
      <c r="G5" s="69"/>
      <c r="H5" s="131" t="s">
        <v>272</v>
      </c>
      <c r="I5" s="131"/>
    </row>
    <row r="6" spans="2:9" ht="15" customHeight="1" x14ac:dyDescent="0.15">
      <c r="G6" s="70" t="s">
        <v>2</v>
      </c>
      <c r="H6" s="132" t="s">
        <v>3</v>
      </c>
      <c r="I6" s="132"/>
    </row>
    <row r="7" spans="2:9" ht="30" customHeight="1" x14ac:dyDescent="0.15">
      <c r="G7" s="125" t="s">
        <v>303</v>
      </c>
      <c r="H7" s="125"/>
      <c r="I7" s="125"/>
    </row>
    <row r="8" spans="2:9" ht="20.100000000000001" customHeight="1" x14ac:dyDescent="0.15">
      <c r="G8" s="125" t="s">
        <v>4</v>
      </c>
      <c r="H8" s="125"/>
      <c r="I8" s="125"/>
    </row>
    <row r="9" spans="2:9" ht="9.75" customHeight="1" x14ac:dyDescent="0.15"/>
    <row r="10" spans="2:9" ht="20.25" customHeight="1" x14ac:dyDescent="0.15">
      <c r="B10" s="126" t="s">
        <v>5</v>
      </c>
      <c r="C10" s="126"/>
      <c r="D10" s="126"/>
      <c r="E10" s="126"/>
      <c r="F10" s="126"/>
      <c r="G10" s="126"/>
      <c r="H10" s="12"/>
      <c r="I10" s="12"/>
    </row>
    <row r="11" spans="2:9" ht="30" customHeight="1" x14ac:dyDescent="0.15">
      <c r="B11" s="126" t="s">
        <v>280</v>
      </c>
      <c r="C11" s="126"/>
      <c r="D11" s="126"/>
      <c r="E11" s="126"/>
      <c r="F11" s="126"/>
      <c r="G11" s="126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7" t="s">
        <v>304</v>
      </c>
      <c r="E13" s="127"/>
      <c r="F13" s="127"/>
      <c r="G13" s="14" t="s">
        <v>8</v>
      </c>
      <c r="H13" s="15" t="s">
        <v>305</v>
      </c>
      <c r="I13" s="15"/>
    </row>
    <row r="14" spans="2:9" ht="18.75" customHeight="1" x14ac:dyDescent="0.15">
      <c r="G14" s="74" t="s">
        <v>9</v>
      </c>
      <c r="H14" s="6">
        <v>52302592</v>
      </c>
      <c r="I14" s="72"/>
    </row>
    <row r="15" spans="2:9" ht="26.25" customHeight="1" x14ac:dyDescent="0.15">
      <c r="B15" s="4" t="s">
        <v>10</v>
      </c>
      <c r="C15" s="128" t="s">
        <v>264</v>
      </c>
      <c r="D15" s="128"/>
      <c r="E15" s="128"/>
      <c r="F15" s="128"/>
      <c r="G15" s="74" t="s">
        <v>11</v>
      </c>
      <c r="H15" s="6">
        <v>504</v>
      </c>
      <c r="I15" s="72"/>
    </row>
    <row r="16" spans="2:9" ht="18.75" customHeight="1" x14ac:dyDescent="0.15">
      <c r="G16" s="74" t="s">
        <v>9</v>
      </c>
      <c r="H16" s="8">
        <v>52320518</v>
      </c>
      <c r="I16" s="72"/>
    </row>
    <row r="17" spans="1:9" ht="18.75" customHeight="1" x14ac:dyDescent="0.15">
      <c r="G17" s="74" t="s">
        <v>12</v>
      </c>
      <c r="H17" s="6">
        <v>5512004494</v>
      </c>
      <c r="I17" s="72"/>
    </row>
    <row r="18" spans="1:9" ht="30.75" customHeight="1" x14ac:dyDescent="0.15">
      <c r="B18" s="4" t="s">
        <v>13</v>
      </c>
      <c r="C18" s="129" t="s">
        <v>286</v>
      </c>
      <c r="D18" s="129"/>
      <c r="E18" s="129"/>
      <c r="F18" s="129"/>
      <c r="G18" s="74" t="s">
        <v>14</v>
      </c>
      <c r="H18" s="6">
        <v>551201001</v>
      </c>
      <c r="I18" s="7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74" t="s">
        <v>17</v>
      </c>
      <c r="H19" s="7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0" t="s">
        <v>19</v>
      </c>
      <c r="C21" s="130"/>
      <c r="D21" s="130"/>
      <c r="E21" s="130"/>
      <c r="F21" s="130"/>
      <c r="G21" s="130"/>
      <c r="H21" s="130"/>
    </row>
    <row r="22" spans="1:9" ht="18" customHeight="1" x14ac:dyDescent="0.15"/>
    <row r="23" spans="1:9" ht="19.5" customHeight="1" x14ac:dyDescent="0.15">
      <c r="A23" s="135" t="s">
        <v>20</v>
      </c>
      <c r="B23" s="135"/>
      <c r="C23" s="133" t="s">
        <v>21</v>
      </c>
      <c r="D23" s="133" t="s">
        <v>22</v>
      </c>
      <c r="E23" s="133" t="s">
        <v>23</v>
      </c>
      <c r="F23" s="133" t="s">
        <v>24</v>
      </c>
      <c r="G23" s="133"/>
      <c r="H23" s="133"/>
    </row>
    <row r="24" spans="1:9" ht="27" customHeight="1" x14ac:dyDescent="0.15">
      <c r="A24" s="135"/>
      <c r="B24" s="135"/>
      <c r="C24" s="133"/>
      <c r="D24" s="133"/>
      <c r="E24" s="133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33">
        <v>1</v>
      </c>
      <c r="B25" s="133"/>
      <c r="C25" s="71">
        <v>2</v>
      </c>
      <c r="D25" s="71">
        <v>3</v>
      </c>
      <c r="E25" s="71">
        <v>4</v>
      </c>
      <c r="F25" s="71">
        <v>5</v>
      </c>
      <c r="G25" s="71">
        <v>6</v>
      </c>
      <c r="H25" s="71">
        <v>7</v>
      </c>
    </row>
    <row r="26" spans="1:9" ht="16.5" customHeight="1" x14ac:dyDescent="0.15">
      <c r="A26" s="134" t="s">
        <v>25</v>
      </c>
      <c r="B26" s="134"/>
      <c r="C26" s="15" t="s">
        <v>26</v>
      </c>
      <c r="D26" s="15" t="s">
        <v>27</v>
      </c>
      <c r="E26" s="15" t="s">
        <v>27</v>
      </c>
      <c r="F26" s="42">
        <v>1131.1199999999999</v>
      </c>
      <c r="G26" s="7">
        <v>0</v>
      </c>
      <c r="H26" s="7">
        <v>0</v>
      </c>
      <c r="I26" s="72" t="s">
        <v>28</v>
      </c>
    </row>
    <row r="27" spans="1:9" ht="16.5" customHeight="1" x14ac:dyDescent="0.15">
      <c r="A27" s="134" t="s">
        <v>29</v>
      </c>
      <c r="B27" s="134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7">
        <v>0</v>
      </c>
      <c r="H27" s="7">
        <v>0</v>
      </c>
      <c r="I27" s="72" t="s">
        <v>28</v>
      </c>
    </row>
    <row r="28" spans="1:9" ht="16.5" customHeight="1" x14ac:dyDescent="0.15">
      <c r="A28" s="134" t="s">
        <v>31</v>
      </c>
      <c r="B28" s="134"/>
      <c r="C28" s="15" t="s">
        <v>32</v>
      </c>
      <c r="D28" s="15"/>
      <c r="E28" s="15"/>
      <c r="F28" s="42">
        <f>F29+F30+F34+F35+F39+F40+F41</f>
        <v>81871386.560000002</v>
      </c>
      <c r="G28" s="10">
        <f t="shared" ref="G28:H28" si="0">G29+G30+G34+G35+G39+G40</f>
        <v>58120211.980000004</v>
      </c>
      <c r="H28" s="10">
        <f t="shared" si="0"/>
        <v>54663966.390000001</v>
      </c>
      <c r="I28" s="72" t="s">
        <v>28</v>
      </c>
    </row>
    <row r="29" spans="1:9" ht="21.75" customHeight="1" x14ac:dyDescent="0.15">
      <c r="A29" s="134" t="s">
        <v>33</v>
      </c>
      <c r="B29" s="134"/>
      <c r="C29" s="43" t="s">
        <v>34</v>
      </c>
      <c r="D29" s="15" t="s">
        <v>35</v>
      </c>
      <c r="E29" s="15"/>
      <c r="F29" s="16">
        <v>0</v>
      </c>
      <c r="G29" s="7"/>
      <c r="H29" s="7"/>
      <c r="I29" s="72" t="s">
        <v>28</v>
      </c>
    </row>
    <row r="30" spans="1:9" ht="18.75" customHeight="1" x14ac:dyDescent="0.15">
      <c r="A30" s="134" t="s">
        <v>36</v>
      </c>
      <c r="B30" s="134"/>
      <c r="C30" s="43" t="s">
        <v>37</v>
      </c>
      <c r="D30" s="15" t="s">
        <v>38</v>
      </c>
      <c r="E30" s="15"/>
      <c r="F30" s="42">
        <f>F31+F32+F33</f>
        <v>73273691.799999997</v>
      </c>
      <c r="G30" s="10">
        <f t="shared" ref="G30:H30" si="1">G31+G32+G33</f>
        <v>50715932.740000002</v>
      </c>
      <c r="H30" s="10">
        <f t="shared" si="1"/>
        <v>50813296.939999998</v>
      </c>
      <c r="I30" s="72" t="s">
        <v>28</v>
      </c>
    </row>
    <row r="31" spans="1:9" ht="46.5" customHeight="1" x14ac:dyDescent="0.15">
      <c r="A31" s="134" t="s">
        <v>39</v>
      </c>
      <c r="B31" s="134"/>
      <c r="C31" s="15" t="s">
        <v>40</v>
      </c>
      <c r="D31" s="15" t="s">
        <v>38</v>
      </c>
      <c r="E31" s="15"/>
      <c r="F31" s="44">
        <v>73273691.799999997</v>
      </c>
      <c r="G31" s="7">
        <v>50715932.740000002</v>
      </c>
      <c r="H31" s="7">
        <v>50813296.939999998</v>
      </c>
      <c r="I31" s="72" t="s">
        <v>28</v>
      </c>
    </row>
    <row r="32" spans="1:9" ht="34.5" customHeight="1" x14ac:dyDescent="0.15">
      <c r="A32" s="134" t="s">
        <v>41</v>
      </c>
      <c r="B32" s="134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72" t="s">
        <v>28</v>
      </c>
    </row>
    <row r="33" spans="1:9" ht="21.75" customHeight="1" x14ac:dyDescent="0.15">
      <c r="A33" s="136" t="s">
        <v>263</v>
      </c>
      <c r="B33" s="134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71"/>
    </row>
    <row r="34" spans="1:9" ht="19.5" customHeight="1" x14ac:dyDescent="0.15">
      <c r="A34" s="134" t="s">
        <v>43</v>
      </c>
      <c r="B34" s="134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72" t="s">
        <v>28</v>
      </c>
    </row>
    <row r="35" spans="1:9" ht="19.5" customHeight="1" x14ac:dyDescent="0.15">
      <c r="A35" s="134" t="s">
        <v>46</v>
      </c>
      <c r="B35" s="134"/>
      <c r="C35" s="43" t="s">
        <v>47</v>
      </c>
      <c r="D35" s="15" t="s">
        <v>48</v>
      </c>
      <c r="E35" s="15"/>
      <c r="F35" s="42">
        <f t="shared" ref="F35:H35" si="2">F36+F37+F38</f>
        <v>8597694.7599999998</v>
      </c>
      <c r="G35" s="10">
        <f t="shared" si="2"/>
        <v>7404279.2400000002</v>
      </c>
      <c r="H35" s="10">
        <f t="shared" si="2"/>
        <v>3850669.45</v>
      </c>
      <c r="I35" s="72" t="s">
        <v>28</v>
      </c>
    </row>
    <row r="36" spans="1:9" ht="19.5" customHeight="1" x14ac:dyDescent="0.15">
      <c r="A36" s="134" t="s">
        <v>49</v>
      </c>
      <c r="B36" s="134"/>
      <c r="C36" s="15" t="s">
        <v>50</v>
      </c>
      <c r="D36" s="15" t="s">
        <v>48</v>
      </c>
      <c r="E36" s="15"/>
      <c r="F36" s="44">
        <v>8597694.7599999998</v>
      </c>
      <c r="G36" s="7">
        <v>7404279.2400000002</v>
      </c>
      <c r="H36" s="7">
        <v>3850669.45</v>
      </c>
      <c r="I36" s="72" t="s">
        <v>28</v>
      </c>
    </row>
    <row r="37" spans="1:9" ht="19.5" customHeight="1" x14ac:dyDescent="0.15">
      <c r="A37" s="134" t="s">
        <v>51</v>
      </c>
      <c r="B37" s="134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72" t="s">
        <v>28</v>
      </c>
    </row>
    <row r="38" spans="1:9" ht="19.5" customHeight="1" x14ac:dyDescent="0.15">
      <c r="A38" s="136" t="s">
        <v>263</v>
      </c>
      <c r="B38" s="134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71"/>
    </row>
    <row r="39" spans="1:9" ht="19.5" customHeight="1" x14ac:dyDescent="0.15">
      <c r="A39" s="134" t="s">
        <v>53</v>
      </c>
      <c r="B39" s="134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72" t="s">
        <v>28</v>
      </c>
    </row>
    <row r="40" spans="1:9" ht="19.5" customHeight="1" x14ac:dyDescent="0.15">
      <c r="A40" s="134" t="s">
        <v>56</v>
      </c>
      <c r="B40" s="134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72" t="s">
        <v>28</v>
      </c>
    </row>
    <row r="41" spans="1:9" ht="19.5" customHeight="1" x14ac:dyDescent="0.15">
      <c r="A41" s="134" t="s">
        <v>58</v>
      </c>
      <c r="B41" s="134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72" t="s">
        <v>28</v>
      </c>
    </row>
    <row r="42" spans="1:9" ht="35.25" customHeight="1" x14ac:dyDescent="0.15">
      <c r="A42" s="134" t="s">
        <v>60</v>
      </c>
      <c r="B42" s="134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72" t="s">
        <v>28</v>
      </c>
    </row>
    <row r="43" spans="1:9" ht="35.25" customHeight="1" x14ac:dyDescent="0.15">
      <c r="A43" s="134" t="s">
        <v>63</v>
      </c>
      <c r="B43" s="134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72" t="s">
        <v>28</v>
      </c>
    </row>
    <row r="44" spans="1:9" ht="22.5" customHeight="1" x14ac:dyDescent="0.15">
      <c r="A44" s="134" t="s">
        <v>65</v>
      </c>
      <c r="B44" s="134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72" t="s">
        <v>28</v>
      </c>
    </row>
    <row r="45" spans="1:9" ht="27.75" customHeight="1" x14ac:dyDescent="0.15">
      <c r="A45" s="134" t="s">
        <v>67</v>
      </c>
      <c r="B45" s="134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72" t="s">
        <v>28</v>
      </c>
    </row>
    <row r="46" spans="1:9" ht="18" customHeight="1" x14ac:dyDescent="0.15">
      <c r="A46" s="134" t="s">
        <v>69</v>
      </c>
      <c r="B46" s="134"/>
      <c r="C46" s="71" t="s">
        <v>70</v>
      </c>
      <c r="D46" s="71" t="s">
        <v>27</v>
      </c>
      <c r="E46" s="71"/>
      <c r="F46" s="10">
        <f>F47+F57+F63+F67+F71+F73</f>
        <v>81872517.680000007</v>
      </c>
      <c r="G46" s="10">
        <f t="shared" ref="G46:H46" si="3">G47+G57+G63+G67+G71+G73</f>
        <v>58120211.980000004</v>
      </c>
      <c r="H46" s="10">
        <f t="shared" si="3"/>
        <v>54663966.390000001</v>
      </c>
      <c r="I46" s="72" t="s">
        <v>28</v>
      </c>
    </row>
    <row r="47" spans="1:9" ht="26.25" customHeight="1" x14ac:dyDescent="0.15">
      <c r="A47" s="134" t="s">
        <v>71</v>
      </c>
      <c r="B47" s="134"/>
      <c r="C47" s="71" t="s">
        <v>72</v>
      </c>
      <c r="D47" s="71" t="s">
        <v>27</v>
      </c>
      <c r="E47" s="71"/>
      <c r="F47" s="10">
        <f>F48+F49+F50+F51+F54+F55+F56</f>
        <v>49400357.82</v>
      </c>
      <c r="G47" s="10">
        <f t="shared" ref="G47:H47" si="4">G48+G49+G50+G51+G54+G55+G56</f>
        <v>46457713.82</v>
      </c>
      <c r="H47" s="10">
        <f t="shared" si="4"/>
        <v>43370679.469999999</v>
      </c>
      <c r="I47" s="72" t="s">
        <v>28</v>
      </c>
    </row>
    <row r="48" spans="1:9" ht="24" customHeight="1" x14ac:dyDescent="0.15">
      <c r="A48" s="134" t="s">
        <v>73</v>
      </c>
      <c r="B48" s="134"/>
      <c r="C48" s="71" t="s">
        <v>74</v>
      </c>
      <c r="D48" s="71" t="s">
        <v>75</v>
      </c>
      <c r="E48" s="71"/>
      <c r="F48" s="7">
        <v>38045498.509999998</v>
      </c>
      <c r="G48" s="7">
        <v>35785404.509999998</v>
      </c>
      <c r="H48" s="7">
        <v>33416427.710000001</v>
      </c>
      <c r="I48" s="72" t="s">
        <v>28</v>
      </c>
    </row>
    <row r="49" spans="1:9" ht="17.25" customHeight="1" x14ac:dyDescent="0.15">
      <c r="A49" s="134" t="s">
        <v>76</v>
      </c>
      <c r="B49" s="134"/>
      <c r="C49" s="71" t="s">
        <v>77</v>
      </c>
      <c r="D49" s="71" t="s">
        <v>78</v>
      </c>
      <c r="E49" s="71"/>
      <c r="F49" s="7">
        <v>0</v>
      </c>
      <c r="G49" s="7">
        <v>0</v>
      </c>
      <c r="H49" s="7">
        <v>0</v>
      </c>
      <c r="I49" s="72" t="s">
        <v>28</v>
      </c>
    </row>
    <row r="50" spans="1:9" ht="33" customHeight="1" x14ac:dyDescent="0.15">
      <c r="A50" s="134" t="s">
        <v>79</v>
      </c>
      <c r="B50" s="134"/>
      <c r="C50" s="71" t="s">
        <v>80</v>
      </c>
      <c r="D50" s="71" t="s">
        <v>81</v>
      </c>
      <c r="E50" s="71"/>
      <c r="F50" s="7">
        <v>0</v>
      </c>
      <c r="G50" s="7">
        <v>0</v>
      </c>
      <c r="H50" s="7">
        <v>0</v>
      </c>
      <c r="I50" s="72" t="s">
        <v>28</v>
      </c>
    </row>
    <row r="51" spans="1:9" ht="28.5" customHeight="1" x14ac:dyDescent="0.15">
      <c r="A51" s="134" t="s">
        <v>82</v>
      </c>
      <c r="B51" s="134"/>
      <c r="C51" s="71" t="s">
        <v>83</v>
      </c>
      <c r="D51" s="71" t="s">
        <v>84</v>
      </c>
      <c r="E51" s="71"/>
      <c r="F51" s="10">
        <f>F52+F53</f>
        <v>11354859.310000001</v>
      </c>
      <c r="G51" s="10">
        <f t="shared" ref="G51:H51" si="5">G52+G53</f>
        <v>10672309.310000001</v>
      </c>
      <c r="H51" s="10">
        <f t="shared" si="5"/>
        <v>9954251.7599999998</v>
      </c>
      <c r="I51" s="72" t="s">
        <v>28</v>
      </c>
    </row>
    <row r="52" spans="1:9" ht="24" customHeight="1" x14ac:dyDescent="0.15">
      <c r="A52" s="134" t="s">
        <v>85</v>
      </c>
      <c r="B52" s="134"/>
      <c r="C52" s="71" t="s">
        <v>86</v>
      </c>
      <c r="D52" s="71" t="s">
        <v>84</v>
      </c>
      <c r="E52" s="71"/>
      <c r="F52" s="7">
        <v>11354859.310000001</v>
      </c>
      <c r="G52" s="7">
        <v>10672309.310000001</v>
      </c>
      <c r="H52" s="7">
        <v>9954251.7599999998</v>
      </c>
      <c r="I52" s="72" t="s">
        <v>28</v>
      </c>
    </row>
    <row r="53" spans="1:9" ht="17.25" customHeight="1" x14ac:dyDescent="0.15">
      <c r="A53" s="134" t="s">
        <v>87</v>
      </c>
      <c r="B53" s="134"/>
      <c r="C53" s="71" t="s">
        <v>88</v>
      </c>
      <c r="D53" s="71" t="s">
        <v>84</v>
      </c>
      <c r="E53" s="71"/>
      <c r="F53" s="7">
        <v>0</v>
      </c>
      <c r="G53" s="7">
        <v>0</v>
      </c>
      <c r="H53" s="7">
        <v>0</v>
      </c>
      <c r="I53" s="72" t="s">
        <v>28</v>
      </c>
    </row>
    <row r="54" spans="1:9" ht="24.75" customHeight="1" x14ac:dyDescent="0.15">
      <c r="A54" s="134" t="s">
        <v>89</v>
      </c>
      <c r="B54" s="134"/>
      <c r="C54" s="71" t="s">
        <v>90</v>
      </c>
      <c r="D54" s="71" t="s">
        <v>91</v>
      </c>
      <c r="E54" s="71"/>
      <c r="F54" s="7">
        <v>0</v>
      </c>
      <c r="G54" s="7">
        <v>0</v>
      </c>
      <c r="H54" s="7">
        <v>0</v>
      </c>
      <c r="I54" s="72" t="s">
        <v>28</v>
      </c>
    </row>
    <row r="55" spans="1:9" ht="27" customHeight="1" x14ac:dyDescent="0.15">
      <c r="A55" s="134" t="s">
        <v>92</v>
      </c>
      <c r="B55" s="134"/>
      <c r="C55" s="71" t="s">
        <v>93</v>
      </c>
      <c r="D55" s="71" t="s">
        <v>94</v>
      </c>
      <c r="E55" s="71"/>
      <c r="F55" s="7">
        <v>0</v>
      </c>
      <c r="G55" s="7">
        <v>0</v>
      </c>
      <c r="H55" s="7">
        <v>0</v>
      </c>
      <c r="I55" s="72" t="s">
        <v>28</v>
      </c>
    </row>
    <row r="56" spans="1:9" ht="26.25" customHeight="1" x14ac:dyDescent="0.15">
      <c r="A56" s="134" t="s">
        <v>95</v>
      </c>
      <c r="B56" s="134"/>
      <c r="C56" s="71" t="s">
        <v>96</v>
      </c>
      <c r="D56" s="71" t="s">
        <v>97</v>
      </c>
      <c r="E56" s="71"/>
      <c r="F56" s="7">
        <v>0</v>
      </c>
      <c r="G56" s="7">
        <v>0</v>
      </c>
      <c r="H56" s="7">
        <v>0</v>
      </c>
      <c r="I56" s="72" t="s">
        <v>28</v>
      </c>
    </row>
    <row r="57" spans="1:9" ht="24.75" customHeight="1" x14ac:dyDescent="0.15">
      <c r="A57" s="134" t="s">
        <v>98</v>
      </c>
      <c r="B57" s="134"/>
      <c r="C57" s="71" t="s">
        <v>99</v>
      </c>
      <c r="D57" s="71" t="s">
        <v>100</v>
      </c>
      <c r="E57" s="71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72" t="s">
        <v>28</v>
      </c>
    </row>
    <row r="58" spans="1:9" ht="33.75" customHeight="1" x14ac:dyDescent="0.15">
      <c r="A58" s="134" t="s">
        <v>101</v>
      </c>
      <c r="B58" s="134"/>
      <c r="C58" s="71" t="s">
        <v>102</v>
      </c>
      <c r="D58" s="71" t="s">
        <v>103</v>
      </c>
      <c r="E58" s="71"/>
      <c r="F58" s="7">
        <v>0</v>
      </c>
      <c r="G58" s="7">
        <v>0</v>
      </c>
      <c r="H58" s="7">
        <v>0</v>
      </c>
      <c r="I58" s="72" t="s">
        <v>28</v>
      </c>
    </row>
    <row r="59" spans="1:9" ht="41.25" customHeight="1" x14ac:dyDescent="0.15">
      <c r="A59" s="134" t="s">
        <v>104</v>
      </c>
      <c r="B59" s="134"/>
      <c r="C59" s="71" t="s">
        <v>105</v>
      </c>
      <c r="D59" s="71" t="s">
        <v>106</v>
      </c>
      <c r="E59" s="71"/>
      <c r="F59" s="7">
        <v>0</v>
      </c>
      <c r="G59" s="7">
        <v>0</v>
      </c>
      <c r="H59" s="7">
        <v>0</v>
      </c>
      <c r="I59" s="72" t="s">
        <v>28</v>
      </c>
    </row>
    <row r="60" spans="1:9" ht="33.75" customHeight="1" x14ac:dyDescent="0.15">
      <c r="A60" s="134" t="s">
        <v>107</v>
      </c>
      <c r="B60" s="134"/>
      <c r="C60" s="71" t="s">
        <v>108</v>
      </c>
      <c r="D60" s="71" t="s">
        <v>109</v>
      </c>
      <c r="E60" s="71"/>
      <c r="F60" s="7">
        <v>0</v>
      </c>
      <c r="G60" s="7">
        <v>0</v>
      </c>
      <c r="H60" s="7">
        <v>0</v>
      </c>
      <c r="I60" s="72" t="s">
        <v>28</v>
      </c>
    </row>
    <row r="61" spans="1:9" ht="46.5" customHeight="1" x14ac:dyDescent="0.15">
      <c r="A61" s="134" t="s">
        <v>110</v>
      </c>
      <c r="B61" s="134"/>
      <c r="C61" s="71" t="s">
        <v>111</v>
      </c>
      <c r="D61" s="71" t="s">
        <v>112</v>
      </c>
      <c r="E61" s="71"/>
      <c r="F61" s="7">
        <v>0</v>
      </c>
      <c r="G61" s="7">
        <v>0</v>
      </c>
      <c r="H61" s="7">
        <v>0</v>
      </c>
      <c r="I61" s="72" t="s">
        <v>28</v>
      </c>
    </row>
    <row r="62" spans="1:9" ht="24.75" customHeight="1" x14ac:dyDescent="0.15">
      <c r="A62" s="134" t="s">
        <v>113</v>
      </c>
      <c r="B62" s="134"/>
      <c r="C62" s="71" t="s">
        <v>114</v>
      </c>
      <c r="D62" s="71" t="s">
        <v>115</v>
      </c>
      <c r="E62" s="71"/>
      <c r="F62" s="7">
        <v>0</v>
      </c>
      <c r="G62" s="7">
        <v>0</v>
      </c>
      <c r="H62" s="7">
        <v>0</v>
      </c>
      <c r="I62" s="72" t="s">
        <v>28</v>
      </c>
    </row>
    <row r="63" spans="1:9" ht="19.5" customHeight="1" x14ac:dyDescent="0.15">
      <c r="A63" s="134" t="s">
        <v>116</v>
      </c>
      <c r="B63" s="134"/>
      <c r="C63" s="71" t="s">
        <v>117</v>
      </c>
      <c r="D63" s="71" t="s">
        <v>118</v>
      </c>
      <c r="E63" s="71"/>
      <c r="F63" s="10">
        <f>F64+F65+F66</f>
        <v>88848.42</v>
      </c>
      <c r="G63" s="10">
        <f t="shared" ref="G63:H63" si="7">G64+G65+G66</f>
        <v>38804</v>
      </c>
      <c r="H63" s="10">
        <f t="shared" si="7"/>
        <v>38804</v>
      </c>
      <c r="I63" s="72" t="s">
        <v>28</v>
      </c>
    </row>
    <row r="64" spans="1:9" ht="24" customHeight="1" x14ac:dyDescent="0.15">
      <c r="A64" s="134" t="s">
        <v>119</v>
      </c>
      <c r="B64" s="134"/>
      <c r="C64" s="71" t="s">
        <v>120</v>
      </c>
      <c r="D64" s="71" t="s">
        <v>121</v>
      </c>
      <c r="E64" s="71"/>
      <c r="F64" s="7">
        <v>26168</v>
      </c>
      <c r="G64" s="7">
        <v>26168</v>
      </c>
      <c r="H64" s="7">
        <v>26168</v>
      </c>
      <c r="I64" s="72" t="s">
        <v>28</v>
      </c>
    </row>
    <row r="65" spans="1:9" ht="24" customHeight="1" x14ac:dyDescent="0.15">
      <c r="A65" s="134" t="s">
        <v>122</v>
      </c>
      <c r="B65" s="134"/>
      <c r="C65" s="71" t="s">
        <v>123</v>
      </c>
      <c r="D65" s="71" t="s">
        <v>124</v>
      </c>
      <c r="E65" s="71"/>
      <c r="F65" s="7">
        <v>12636</v>
      </c>
      <c r="G65" s="7">
        <v>12636</v>
      </c>
      <c r="H65" s="7">
        <v>12636</v>
      </c>
      <c r="I65" s="72" t="s">
        <v>28</v>
      </c>
    </row>
    <row r="66" spans="1:9" ht="22.5" customHeight="1" x14ac:dyDescent="0.15">
      <c r="A66" s="134" t="s">
        <v>125</v>
      </c>
      <c r="B66" s="134"/>
      <c r="C66" s="71" t="s">
        <v>126</v>
      </c>
      <c r="D66" s="71" t="s">
        <v>127</v>
      </c>
      <c r="E66" s="71"/>
      <c r="F66" s="7">
        <v>50044.42</v>
      </c>
      <c r="G66" s="7">
        <v>0</v>
      </c>
      <c r="H66" s="7">
        <v>0</v>
      </c>
      <c r="I66" s="72" t="s">
        <v>28</v>
      </c>
    </row>
    <row r="67" spans="1:9" ht="18.75" customHeight="1" x14ac:dyDescent="0.15">
      <c r="A67" s="134" t="s">
        <v>128</v>
      </c>
      <c r="B67" s="134"/>
      <c r="C67" s="71" t="s">
        <v>129</v>
      </c>
      <c r="D67" s="71" t="s">
        <v>27</v>
      </c>
      <c r="E67" s="71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72" t="s">
        <v>28</v>
      </c>
    </row>
    <row r="68" spans="1:9" ht="22.5" customHeight="1" x14ac:dyDescent="0.15">
      <c r="A68" s="134" t="s">
        <v>130</v>
      </c>
      <c r="B68" s="134"/>
      <c r="C68" s="71" t="s">
        <v>131</v>
      </c>
      <c r="D68" s="71" t="s">
        <v>132</v>
      </c>
      <c r="E68" s="71"/>
      <c r="F68" s="7">
        <v>0</v>
      </c>
      <c r="G68" s="7">
        <v>0</v>
      </c>
      <c r="H68" s="7">
        <v>0</v>
      </c>
      <c r="I68" s="72" t="s">
        <v>28</v>
      </c>
    </row>
    <row r="69" spans="1:9" ht="19.5" customHeight="1" x14ac:dyDescent="0.15">
      <c r="A69" s="134" t="s">
        <v>134</v>
      </c>
      <c r="B69" s="134"/>
      <c r="C69" s="71" t="s">
        <v>135</v>
      </c>
      <c r="D69" s="71" t="s">
        <v>136</v>
      </c>
      <c r="E69" s="71"/>
      <c r="F69" s="7">
        <v>0</v>
      </c>
      <c r="G69" s="7">
        <v>0</v>
      </c>
      <c r="H69" s="7">
        <v>0</v>
      </c>
      <c r="I69" s="72" t="s">
        <v>28</v>
      </c>
    </row>
    <row r="70" spans="1:9" ht="27.75" customHeight="1" x14ac:dyDescent="0.15">
      <c r="A70" s="134" t="s">
        <v>137</v>
      </c>
      <c r="B70" s="134"/>
      <c r="C70" s="71" t="s">
        <v>138</v>
      </c>
      <c r="D70" s="71" t="s">
        <v>139</v>
      </c>
      <c r="E70" s="71"/>
      <c r="F70" s="7">
        <v>0</v>
      </c>
      <c r="G70" s="7">
        <v>0</v>
      </c>
      <c r="H70" s="7">
        <v>0</v>
      </c>
      <c r="I70" s="72" t="s">
        <v>28</v>
      </c>
    </row>
    <row r="71" spans="1:9" ht="18" customHeight="1" x14ac:dyDescent="0.15">
      <c r="A71" s="134" t="s">
        <v>140</v>
      </c>
      <c r="B71" s="134"/>
      <c r="C71" s="71" t="s">
        <v>141</v>
      </c>
      <c r="D71" s="71" t="s">
        <v>27</v>
      </c>
      <c r="E71" s="71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72" t="s">
        <v>28</v>
      </c>
    </row>
    <row r="72" spans="1:9" ht="33" customHeight="1" x14ac:dyDescent="0.15">
      <c r="A72" s="134" t="s">
        <v>142</v>
      </c>
      <c r="B72" s="134"/>
      <c r="C72" s="71" t="s">
        <v>143</v>
      </c>
      <c r="D72" s="71" t="s">
        <v>144</v>
      </c>
      <c r="E72" s="71"/>
      <c r="F72" s="7">
        <v>0</v>
      </c>
      <c r="G72" s="7">
        <v>0</v>
      </c>
      <c r="H72" s="7">
        <v>0</v>
      </c>
      <c r="I72" s="72" t="s">
        <v>28</v>
      </c>
    </row>
    <row r="73" spans="1:9" ht="18" customHeight="1" x14ac:dyDescent="0.15">
      <c r="A73" s="145" t="s">
        <v>145</v>
      </c>
      <c r="B73" s="145"/>
      <c r="C73" s="41" t="s">
        <v>146</v>
      </c>
      <c r="D73" s="15" t="s">
        <v>27</v>
      </c>
      <c r="E73" s="15"/>
      <c r="F73" s="42">
        <f>F74+F75+F76+F77+F78+F79</f>
        <v>32383311.440000001</v>
      </c>
      <c r="G73" s="42">
        <f t="shared" ref="G73:H73" si="10">G74+G75+G76+G77+G78+G79</f>
        <v>11623694.16</v>
      </c>
      <c r="H73" s="42">
        <f t="shared" si="10"/>
        <v>11254482.92</v>
      </c>
      <c r="I73" s="72" t="s">
        <v>28</v>
      </c>
    </row>
    <row r="74" spans="1:9" ht="21.75" customHeight="1" x14ac:dyDescent="0.15">
      <c r="A74" s="145" t="s">
        <v>147</v>
      </c>
      <c r="B74" s="145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72" t="s">
        <v>28</v>
      </c>
    </row>
    <row r="75" spans="1:9" ht="26.25" customHeight="1" x14ac:dyDescent="0.15">
      <c r="A75" s="145" t="s">
        <v>150</v>
      </c>
      <c r="B75" s="145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72" t="s">
        <v>28</v>
      </c>
    </row>
    <row r="76" spans="1:9" ht="21.75" customHeight="1" x14ac:dyDescent="0.15">
      <c r="A76" s="145" t="s">
        <v>153</v>
      </c>
      <c r="B76" s="145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72" t="s">
        <v>28</v>
      </c>
    </row>
    <row r="77" spans="1:9" ht="24" customHeight="1" x14ac:dyDescent="0.15">
      <c r="A77" s="145" t="s">
        <v>156</v>
      </c>
      <c r="B77" s="145"/>
      <c r="C77" s="41" t="s">
        <v>157</v>
      </c>
      <c r="D77" s="41">
        <v>244</v>
      </c>
      <c r="E77" s="15"/>
      <c r="F77" s="16">
        <v>19602649.600000001</v>
      </c>
      <c r="G77" s="16">
        <v>10244767.74</v>
      </c>
      <c r="H77" s="16">
        <v>9827950.5</v>
      </c>
      <c r="I77" s="72" t="s">
        <v>28</v>
      </c>
    </row>
    <row r="78" spans="1:9" ht="24" customHeight="1" x14ac:dyDescent="0.15">
      <c r="A78" s="146" t="s">
        <v>268</v>
      </c>
      <c r="B78" s="147"/>
      <c r="C78" s="41">
        <v>2660</v>
      </c>
      <c r="D78" s="41">
        <v>247</v>
      </c>
      <c r="E78" s="15"/>
      <c r="F78" s="16">
        <v>12780661.84</v>
      </c>
      <c r="G78" s="16">
        <v>1378926.42</v>
      </c>
      <c r="H78" s="16">
        <v>1426532.42</v>
      </c>
      <c r="I78" s="71"/>
    </row>
    <row r="79" spans="1:9" ht="24" customHeight="1" x14ac:dyDescent="0.15">
      <c r="A79" s="145" t="s">
        <v>158</v>
      </c>
      <c r="B79" s="145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1">G80+G81</f>
        <v>0</v>
      </c>
      <c r="H79" s="42">
        <f t="shared" si="11"/>
        <v>0</v>
      </c>
      <c r="I79" s="71"/>
    </row>
    <row r="80" spans="1:9" ht="24" customHeight="1" x14ac:dyDescent="0.15">
      <c r="A80" s="145" t="s">
        <v>161</v>
      </c>
      <c r="B80" s="145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71"/>
    </row>
    <row r="81" spans="1:9" ht="24" customHeight="1" x14ac:dyDescent="0.15">
      <c r="A81" s="145" t="s">
        <v>164</v>
      </c>
      <c r="B81" s="145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72" t="s">
        <v>28</v>
      </c>
    </row>
    <row r="82" spans="1:9" ht="36.75" customHeight="1" x14ac:dyDescent="0.15">
      <c r="A82" s="145" t="s">
        <v>167</v>
      </c>
      <c r="B82" s="145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2">G83+G84+G85</f>
        <v>0</v>
      </c>
      <c r="H82" s="42">
        <f t="shared" si="12"/>
        <v>0</v>
      </c>
      <c r="I82" s="72" t="s">
        <v>28</v>
      </c>
    </row>
    <row r="83" spans="1:9" ht="21" customHeight="1" x14ac:dyDescent="0.15">
      <c r="A83" s="145" t="s">
        <v>170</v>
      </c>
      <c r="B83" s="145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72" t="s">
        <v>28</v>
      </c>
    </row>
    <row r="84" spans="1:9" ht="10.5" customHeight="1" x14ac:dyDescent="0.15">
      <c r="A84" s="145" t="s">
        <v>172</v>
      </c>
      <c r="B84" s="145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72" t="s">
        <v>28</v>
      </c>
    </row>
    <row r="85" spans="1:9" ht="21" customHeight="1" x14ac:dyDescent="0.15">
      <c r="A85" s="145" t="s">
        <v>174</v>
      </c>
      <c r="B85" s="145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72" t="s">
        <v>28</v>
      </c>
    </row>
    <row r="86" spans="1:9" ht="10.5" customHeight="1" x14ac:dyDescent="0.15">
      <c r="A86" s="145" t="s">
        <v>176</v>
      </c>
      <c r="B86" s="145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3">G87+G88+G89+G90</f>
        <v>0</v>
      </c>
      <c r="H86" s="42">
        <f t="shared" si="13"/>
        <v>0</v>
      </c>
      <c r="I86" s="72" t="s">
        <v>28</v>
      </c>
    </row>
    <row r="87" spans="1:9" ht="10.5" customHeight="1" x14ac:dyDescent="0.15">
      <c r="A87" s="145" t="s">
        <v>178</v>
      </c>
      <c r="B87" s="145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72" t="s">
        <v>28</v>
      </c>
    </row>
    <row r="88" spans="1:9" ht="10.5" customHeight="1" x14ac:dyDescent="0.15">
      <c r="A88" s="145" t="s">
        <v>63</v>
      </c>
      <c r="B88" s="145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72" t="s">
        <v>28</v>
      </c>
    </row>
    <row r="89" spans="1:9" ht="21" customHeight="1" x14ac:dyDescent="0.15">
      <c r="A89" s="145" t="s">
        <v>65</v>
      </c>
      <c r="B89" s="145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72" t="s">
        <v>28</v>
      </c>
    </row>
    <row r="90" spans="1:9" ht="31.5" customHeight="1" x14ac:dyDescent="0.15">
      <c r="A90" s="145" t="s">
        <v>183</v>
      </c>
      <c r="B90" s="145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72" t="s">
        <v>28</v>
      </c>
    </row>
    <row r="93" spans="1:9" x14ac:dyDescent="0.15">
      <c r="B93" s="130" t="s">
        <v>185</v>
      </c>
      <c r="C93" s="130"/>
      <c r="D93" s="130"/>
      <c r="E93" s="130"/>
      <c r="F93" s="130"/>
      <c r="G93" s="130"/>
      <c r="H93" s="130"/>
      <c r="I93" s="130"/>
    </row>
    <row r="95" spans="1:9" x14ac:dyDescent="0.15">
      <c r="A95" s="140" t="s">
        <v>186</v>
      </c>
      <c r="B95" s="140" t="s">
        <v>20</v>
      </c>
      <c r="C95" s="140" t="s">
        <v>21</v>
      </c>
      <c r="D95" s="140" t="s">
        <v>187</v>
      </c>
      <c r="E95" s="140" t="s">
        <v>22</v>
      </c>
      <c r="F95" s="140" t="s">
        <v>24</v>
      </c>
      <c r="G95" s="140"/>
      <c r="H95" s="140"/>
    </row>
    <row r="96" spans="1:9" ht="32.25" customHeight="1" x14ac:dyDescent="0.15">
      <c r="A96" s="140"/>
      <c r="B96" s="140"/>
      <c r="C96" s="140"/>
      <c r="D96" s="140"/>
      <c r="E96" s="140"/>
      <c r="F96" s="15" t="s">
        <v>273</v>
      </c>
      <c r="G96" s="15" t="s">
        <v>275</v>
      </c>
      <c r="H96" s="15" t="s">
        <v>279</v>
      </c>
    </row>
    <row r="97" spans="1:8" x14ac:dyDescent="0.15">
      <c r="A97" s="72">
        <v>1</v>
      </c>
      <c r="B97" s="72">
        <v>2</v>
      </c>
      <c r="C97" s="72">
        <v>3</v>
      </c>
      <c r="D97" s="72">
        <v>4</v>
      </c>
      <c r="E97" s="72">
        <v>5</v>
      </c>
      <c r="F97" s="72">
        <v>6</v>
      </c>
      <c r="G97" s="72">
        <v>7</v>
      </c>
      <c r="H97" s="72">
        <v>8</v>
      </c>
    </row>
    <row r="98" spans="1:8" x14ac:dyDescent="0.15">
      <c r="A98" s="72" t="s">
        <v>28</v>
      </c>
      <c r="B98" s="1" t="s">
        <v>188</v>
      </c>
      <c r="C98" s="72" t="s">
        <v>189</v>
      </c>
      <c r="D98" s="72" t="s">
        <v>133</v>
      </c>
      <c r="E98" s="72"/>
      <c r="F98" s="11">
        <f>F99+F100+F101+F104</f>
        <v>32383311.440000001</v>
      </c>
      <c r="G98" s="11">
        <f>G99+G100+G101+G104</f>
        <v>11623694.16</v>
      </c>
      <c r="H98" s="11">
        <f>H99+H100+H101+H104</f>
        <v>11254482.92</v>
      </c>
    </row>
    <row r="99" spans="1:8" ht="31.5" x14ac:dyDescent="0.15">
      <c r="A99" s="72" t="s">
        <v>190</v>
      </c>
      <c r="B99" s="1" t="s">
        <v>191</v>
      </c>
      <c r="C99" s="72" t="s">
        <v>192</v>
      </c>
      <c r="D99" s="72" t="s">
        <v>133</v>
      </c>
      <c r="E99" s="72"/>
      <c r="F99" s="2"/>
      <c r="G99" s="2"/>
      <c r="H99" s="2"/>
    </row>
    <row r="100" spans="1:8" ht="42" x14ac:dyDescent="0.15">
      <c r="A100" s="72" t="s">
        <v>193</v>
      </c>
      <c r="B100" s="1" t="s">
        <v>194</v>
      </c>
      <c r="C100" s="72" t="s">
        <v>195</v>
      </c>
      <c r="D100" s="72" t="s">
        <v>133</v>
      </c>
      <c r="E100" s="72"/>
      <c r="F100" s="2"/>
      <c r="G100" s="2"/>
      <c r="H100" s="2"/>
    </row>
    <row r="101" spans="1:8" ht="31.5" x14ac:dyDescent="0.15">
      <c r="A101" s="72" t="s">
        <v>196</v>
      </c>
      <c r="B101" s="1" t="s">
        <v>197</v>
      </c>
      <c r="C101" s="72" t="s">
        <v>198</v>
      </c>
      <c r="D101" s="72" t="s">
        <v>133</v>
      </c>
      <c r="E101" s="72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72" t="s">
        <v>199</v>
      </c>
      <c r="B102" s="1" t="s">
        <v>200</v>
      </c>
      <c r="C102" s="72" t="s">
        <v>201</v>
      </c>
      <c r="D102" s="72" t="s">
        <v>133</v>
      </c>
      <c r="E102" s="72"/>
      <c r="F102" s="2"/>
      <c r="G102" s="2"/>
      <c r="H102" s="2"/>
    </row>
    <row r="103" spans="1:8" x14ac:dyDescent="0.15">
      <c r="A103" s="72" t="s">
        <v>202</v>
      </c>
      <c r="B103" s="1" t="s">
        <v>203</v>
      </c>
      <c r="C103" s="72" t="s">
        <v>204</v>
      </c>
      <c r="D103" s="72" t="s">
        <v>133</v>
      </c>
      <c r="E103" s="72"/>
      <c r="F103" s="2"/>
      <c r="G103" s="2"/>
      <c r="H103" s="2"/>
    </row>
    <row r="104" spans="1:8" ht="42" x14ac:dyDescent="0.15">
      <c r="A104" s="72" t="s">
        <v>205</v>
      </c>
      <c r="B104" s="1" t="s">
        <v>206</v>
      </c>
      <c r="C104" s="72" t="s">
        <v>207</v>
      </c>
      <c r="D104" s="72" t="s">
        <v>133</v>
      </c>
      <c r="E104" s="72"/>
      <c r="F104" s="11">
        <f>F105+F108+F111+F112+F115</f>
        <v>32383311.440000001</v>
      </c>
      <c r="G104" s="11">
        <f t="shared" ref="G104:H104" si="15">G105+G108+G111+G112+G115</f>
        <v>11623694.16</v>
      </c>
      <c r="H104" s="11">
        <f t="shared" si="15"/>
        <v>11254482.92</v>
      </c>
    </row>
    <row r="105" spans="1:8" ht="31.5" x14ac:dyDescent="0.15">
      <c r="A105" s="72" t="s">
        <v>208</v>
      </c>
      <c r="B105" s="1" t="s">
        <v>209</v>
      </c>
      <c r="C105" s="72" t="s">
        <v>210</v>
      </c>
      <c r="D105" s="72" t="s">
        <v>133</v>
      </c>
      <c r="E105" s="72"/>
      <c r="F105" s="11">
        <f>F106+F107</f>
        <v>32383311.440000001</v>
      </c>
      <c r="G105" s="11">
        <f t="shared" ref="G105:H105" si="16">G106+G107</f>
        <v>11623694.16</v>
      </c>
      <c r="H105" s="11">
        <f t="shared" si="16"/>
        <v>11254482.92</v>
      </c>
    </row>
    <row r="106" spans="1:8" x14ac:dyDescent="0.15">
      <c r="A106" s="72" t="s">
        <v>211</v>
      </c>
      <c r="B106" s="1" t="s">
        <v>200</v>
      </c>
      <c r="C106" s="72" t="s">
        <v>212</v>
      </c>
      <c r="D106" s="72" t="s">
        <v>133</v>
      </c>
      <c r="E106" s="72"/>
      <c r="F106" s="7">
        <f>F73</f>
        <v>32383311.440000001</v>
      </c>
      <c r="G106" s="7">
        <f>G73</f>
        <v>11623694.16</v>
      </c>
      <c r="H106" s="7">
        <f>H73</f>
        <v>11254482.92</v>
      </c>
    </row>
    <row r="107" spans="1:8" x14ac:dyDescent="0.15">
      <c r="A107" s="72" t="s">
        <v>213</v>
      </c>
      <c r="B107" s="1" t="s">
        <v>203</v>
      </c>
      <c r="C107" s="72" t="s">
        <v>214</v>
      </c>
      <c r="D107" s="72" t="s">
        <v>133</v>
      </c>
      <c r="E107" s="72"/>
      <c r="F107" s="2"/>
      <c r="G107" s="2"/>
      <c r="H107" s="2"/>
    </row>
    <row r="108" spans="1:8" ht="31.5" x14ac:dyDescent="0.15">
      <c r="A108" s="72" t="s">
        <v>215</v>
      </c>
      <c r="B108" s="1" t="s">
        <v>216</v>
      </c>
      <c r="C108" s="72" t="s">
        <v>217</v>
      </c>
      <c r="D108" s="72" t="s">
        <v>133</v>
      </c>
      <c r="E108" s="72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72" t="s">
        <v>218</v>
      </c>
      <c r="B109" s="1" t="s">
        <v>200</v>
      </c>
      <c r="C109" s="72" t="s">
        <v>219</v>
      </c>
      <c r="D109" s="72" t="s">
        <v>133</v>
      </c>
      <c r="E109" s="72"/>
      <c r="F109" s="2"/>
      <c r="G109" s="2"/>
      <c r="H109" s="2"/>
    </row>
    <row r="110" spans="1:8" x14ac:dyDescent="0.15">
      <c r="A110" s="72" t="s">
        <v>220</v>
      </c>
      <c r="B110" s="1" t="s">
        <v>203</v>
      </c>
      <c r="C110" s="72" t="s">
        <v>221</v>
      </c>
      <c r="D110" s="72" t="s">
        <v>133</v>
      </c>
      <c r="E110" s="72"/>
      <c r="F110" s="2"/>
      <c r="G110" s="2"/>
      <c r="H110" s="2"/>
    </row>
    <row r="111" spans="1:8" ht="21" x14ac:dyDescent="0.15">
      <c r="A111" s="72" t="s">
        <v>222</v>
      </c>
      <c r="B111" s="1" t="s">
        <v>223</v>
      </c>
      <c r="C111" s="72" t="s">
        <v>224</v>
      </c>
      <c r="D111" s="72" t="s">
        <v>133</v>
      </c>
      <c r="E111" s="72"/>
      <c r="F111" s="2"/>
      <c r="G111" s="2"/>
      <c r="H111" s="2"/>
    </row>
    <row r="112" spans="1:8" x14ac:dyDescent="0.15">
      <c r="A112" s="72" t="s">
        <v>225</v>
      </c>
      <c r="B112" s="1" t="s">
        <v>226</v>
      </c>
      <c r="C112" s="72" t="s">
        <v>227</v>
      </c>
      <c r="D112" s="72" t="s">
        <v>133</v>
      </c>
      <c r="E112" s="72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72" t="s">
        <v>228</v>
      </c>
      <c r="B113" s="1" t="s">
        <v>200</v>
      </c>
      <c r="C113" s="72" t="s">
        <v>229</v>
      </c>
      <c r="D113" s="72" t="s">
        <v>133</v>
      </c>
      <c r="E113" s="72"/>
      <c r="F113" s="2"/>
      <c r="G113" s="2"/>
      <c r="H113" s="2"/>
    </row>
    <row r="114" spans="1:8" x14ac:dyDescent="0.15">
      <c r="A114" s="72" t="s">
        <v>230</v>
      </c>
      <c r="B114" s="1" t="s">
        <v>203</v>
      </c>
      <c r="C114" s="72" t="s">
        <v>231</v>
      </c>
      <c r="D114" s="72" t="s">
        <v>133</v>
      </c>
      <c r="E114" s="72"/>
      <c r="F114" s="2"/>
      <c r="G114" s="2"/>
      <c r="H114" s="2"/>
    </row>
    <row r="115" spans="1:8" x14ac:dyDescent="0.15">
      <c r="A115" s="72" t="s">
        <v>232</v>
      </c>
      <c r="B115" s="1" t="s">
        <v>233</v>
      </c>
      <c r="C115" s="72" t="s">
        <v>234</v>
      </c>
      <c r="D115" s="72" t="s">
        <v>133</v>
      </c>
      <c r="E115" s="72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72" t="s">
        <v>235</v>
      </c>
      <c r="B116" s="1" t="s">
        <v>200</v>
      </c>
      <c r="C116" s="72" t="s">
        <v>236</v>
      </c>
      <c r="D116" s="72" t="s">
        <v>133</v>
      </c>
      <c r="E116" s="72"/>
      <c r="F116" s="2"/>
      <c r="G116" s="2"/>
      <c r="H116" s="2"/>
    </row>
    <row r="117" spans="1:8" x14ac:dyDescent="0.15">
      <c r="A117" s="72" t="s">
        <v>237</v>
      </c>
      <c r="B117" s="1" t="s">
        <v>203</v>
      </c>
      <c r="C117" s="72" t="s">
        <v>238</v>
      </c>
      <c r="D117" s="72" t="s">
        <v>133</v>
      </c>
      <c r="E117" s="72"/>
      <c r="F117" s="2"/>
      <c r="G117" s="2"/>
      <c r="H117" s="2"/>
    </row>
    <row r="118" spans="1:8" ht="42" x14ac:dyDescent="0.15">
      <c r="A118" s="72" t="s">
        <v>239</v>
      </c>
      <c r="B118" s="1" t="s">
        <v>240</v>
      </c>
      <c r="C118" s="72" t="s">
        <v>241</v>
      </c>
      <c r="D118" s="72" t="s">
        <v>133</v>
      </c>
      <c r="E118" s="72"/>
      <c r="F118" s="11">
        <f>F119+F120+F121</f>
        <v>32383311.440000001</v>
      </c>
      <c r="G118" s="11">
        <f t="shared" ref="G118:H118" si="20">G119+G120+G121</f>
        <v>11623694.16</v>
      </c>
      <c r="H118" s="11">
        <f t="shared" si="20"/>
        <v>11254482.92</v>
      </c>
    </row>
    <row r="119" spans="1:8" x14ac:dyDescent="0.15">
      <c r="A119" s="72" t="s">
        <v>242</v>
      </c>
      <c r="B119" s="1" t="s">
        <v>243</v>
      </c>
      <c r="C119" s="72" t="s">
        <v>244</v>
      </c>
      <c r="D119" s="15">
        <v>2024</v>
      </c>
      <c r="E119" s="72"/>
      <c r="F119" s="7">
        <f>F104</f>
        <v>32383311.440000001</v>
      </c>
      <c r="G119" s="7">
        <f t="shared" ref="G119:H119" si="21">G104</f>
        <v>11623694.16</v>
      </c>
      <c r="H119" s="7">
        <f t="shared" si="21"/>
        <v>11254482.92</v>
      </c>
    </row>
    <row r="120" spans="1:8" x14ac:dyDescent="0.15">
      <c r="A120" s="72" t="s">
        <v>245</v>
      </c>
      <c r="B120" s="1" t="s">
        <v>243</v>
      </c>
      <c r="C120" s="72" t="s">
        <v>246</v>
      </c>
      <c r="D120" s="15">
        <v>2025</v>
      </c>
      <c r="E120" s="72"/>
      <c r="F120" s="2"/>
      <c r="G120" s="2"/>
      <c r="H120" s="2"/>
    </row>
    <row r="121" spans="1:8" x14ac:dyDescent="0.15">
      <c r="A121" s="72" t="s">
        <v>247</v>
      </c>
      <c r="B121" s="1" t="s">
        <v>243</v>
      </c>
      <c r="C121" s="72" t="s">
        <v>248</v>
      </c>
      <c r="D121" s="15">
        <v>2026</v>
      </c>
      <c r="E121" s="72"/>
      <c r="F121" s="2"/>
      <c r="G121" s="2"/>
      <c r="H121" s="2"/>
    </row>
    <row r="122" spans="1:8" ht="42" x14ac:dyDescent="0.15">
      <c r="A122" s="72" t="s">
        <v>249</v>
      </c>
      <c r="B122" s="1" t="s">
        <v>250</v>
      </c>
      <c r="C122" s="72" t="s">
        <v>251</v>
      </c>
      <c r="D122" s="15" t="s">
        <v>133</v>
      </c>
      <c r="E122" s="72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72" t="s">
        <v>252</v>
      </c>
      <c r="B123" s="1" t="s">
        <v>243</v>
      </c>
      <c r="C123" s="72" t="s">
        <v>253</v>
      </c>
      <c r="D123" s="15">
        <v>2024</v>
      </c>
      <c r="E123" s="72"/>
      <c r="F123" s="2"/>
      <c r="G123" s="2"/>
      <c r="H123" s="2"/>
    </row>
    <row r="124" spans="1:8" x14ac:dyDescent="0.15">
      <c r="A124" s="72" t="s">
        <v>254</v>
      </c>
      <c r="B124" s="1" t="s">
        <v>243</v>
      </c>
      <c r="C124" s="72" t="s">
        <v>255</v>
      </c>
      <c r="D124" s="15">
        <v>2025</v>
      </c>
      <c r="E124" s="72"/>
      <c r="F124" s="2"/>
      <c r="G124" s="2"/>
      <c r="H124" s="2"/>
    </row>
    <row r="125" spans="1:8" x14ac:dyDescent="0.15">
      <c r="A125" s="72" t="s">
        <v>256</v>
      </c>
      <c r="B125" s="1" t="s">
        <v>243</v>
      </c>
      <c r="C125" s="72" t="s">
        <v>257</v>
      </c>
      <c r="D125" s="15">
        <v>2026</v>
      </c>
      <c r="E125" s="72"/>
      <c r="F125" s="2"/>
      <c r="G125" s="2"/>
      <c r="H125" s="2"/>
    </row>
    <row r="127" spans="1:8" x14ac:dyDescent="0.15">
      <c r="A127" s="142" t="s">
        <v>258</v>
      </c>
      <c r="B127" s="142"/>
      <c r="C127" s="143" t="s">
        <v>270</v>
      </c>
      <c r="D127" s="144"/>
      <c r="E127" s="76"/>
      <c r="F127" s="143" t="s">
        <v>271</v>
      </c>
      <c r="G127" s="144"/>
    </row>
    <row r="128" spans="1:8" x14ac:dyDescent="0.15">
      <c r="C128" s="141" t="s">
        <v>259</v>
      </c>
      <c r="D128" s="141"/>
      <c r="E128" s="73" t="s">
        <v>2</v>
      </c>
      <c r="F128" s="141" t="s">
        <v>3</v>
      </c>
      <c r="G128" s="141"/>
    </row>
    <row r="130" spans="1:7" x14ac:dyDescent="0.15">
      <c r="A130" s="142" t="s">
        <v>260</v>
      </c>
      <c r="B130" s="142"/>
      <c r="C130" s="143" t="s">
        <v>265</v>
      </c>
      <c r="D130" s="144"/>
      <c r="E130" s="75" t="s">
        <v>269</v>
      </c>
      <c r="F130" s="143" t="s">
        <v>266</v>
      </c>
      <c r="G130" s="144"/>
    </row>
    <row r="131" spans="1:7" ht="21" x14ac:dyDescent="0.15">
      <c r="C131" s="141" t="s">
        <v>259</v>
      </c>
      <c r="D131" s="141"/>
      <c r="E131" s="73" t="s">
        <v>261</v>
      </c>
      <c r="F131" s="141" t="s">
        <v>262</v>
      </c>
      <c r="G131" s="141"/>
    </row>
    <row r="132" spans="1:7" ht="10.5" customHeight="1" x14ac:dyDescent="0.15">
      <c r="A132" s="125" t="s">
        <v>306</v>
      </c>
      <c r="B132" s="125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93BA-F0B6-4AFA-B4D8-2D6C97623F6D}">
  <sheetPr>
    <pageSetUpPr fitToPage="1"/>
  </sheetPr>
  <dimension ref="A1:I132"/>
  <sheetViews>
    <sheetView topLeftCell="A44" workbookViewId="0">
      <selection activeCell="G26" sqref="G26:H26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0" t="s">
        <v>0</v>
      </c>
      <c r="H2" s="130"/>
      <c r="I2" s="130"/>
    </row>
    <row r="3" spans="2:9" ht="21" customHeight="1" x14ac:dyDescent="0.15">
      <c r="G3" s="131" t="s">
        <v>274</v>
      </c>
      <c r="H3" s="131"/>
      <c r="I3" s="131"/>
    </row>
    <row r="4" spans="2:9" ht="15" customHeight="1" x14ac:dyDescent="0.15">
      <c r="G4" s="132" t="s">
        <v>1</v>
      </c>
      <c r="H4" s="132"/>
      <c r="I4" s="132"/>
    </row>
    <row r="5" spans="2:9" ht="18" customHeight="1" x14ac:dyDescent="0.15">
      <c r="G5" s="83"/>
      <c r="H5" s="131" t="s">
        <v>272</v>
      </c>
      <c r="I5" s="131"/>
    </row>
    <row r="6" spans="2:9" ht="15" customHeight="1" x14ac:dyDescent="0.15">
      <c r="G6" s="84" t="s">
        <v>2</v>
      </c>
      <c r="H6" s="132" t="s">
        <v>3</v>
      </c>
      <c r="I6" s="132"/>
    </row>
    <row r="7" spans="2:9" ht="30" customHeight="1" x14ac:dyDescent="0.15">
      <c r="G7" s="125" t="s">
        <v>307</v>
      </c>
      <c r="H7" s="125"/>
      <c r="I7" s="125"/>
    </row>
    <row r="8" spans="2:9" ht="20.100000000000001" customHeight="1" x14ac:dyDescent="0.15">
      <c r="G8" s="125" t="s">
        <v>4</v>
      </c>
      <c r="H8" s="125"/>
      <c r="I8" s="125"/>
    </row>
    <row r="9" spans="2:9" ht="9.75" customHeight="1" x14ac:dyDescent="0.15"/>
    <row r="10" spans="2:9" ht="20.25" customHeight="1" x14ac:dyDescent="0.15">
      <c r="B10" s="126" t="s">
        <v>5</v>
      </c>
      <c r="C10" s="126"/>
      <c r="D10" s="126"/>
      <c r="E10" s="126"/>
      <c r="F10" s="126"/>
      <c r="G10" s="126"/>
      <c r="H10" s="12"/>
      <c r="I10" s="12"/>
    </row>
    <row r="11" spans="2:9" ht="30" customHeight="1" x14ac:dyDescent="0.15">
      <c r="B11" s="126" t="s">
        <v>280</v>
      </c>
      <c r="C11" s="126"/>
      <c r="D11" s="126"/>
      <c r="E11" s="126"/>
      <c r="F11" s="126"/>
      <c r="G11" s="126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7" t="s">
        <v>308</v>
      </c>
      <c r="E13" s="127"/>
      <c r="F13" s="127"/>
      <c r="G13" s="14" t="s">
        <v>8</v>
      </c>
      <c r="H13" s="15" t="s">
        <v>309</v>
      </c>
      <c r="I13" s="15"/>
    </row>
    <row r="14" spans="2:9" ht="18.75" customHeight="1" x14ac:dyDescent="0.15">
      <c r="G14" s="78" t="s">
        <v>9</v>
      </c>
      <c r="H14" s="6">
        <v>52302592</v>
      </c>
      <c r="I14" s="81"/>
    </row>
    <row r="15" spans="2:9" ht="26.25" customHeight="1" x14ac:dyDescent="0.15">
      <c r="B15" s="4" t="s">
        <v>10</v>
      </c>
      <c r="C15" s="128" t="s">
        <v>264</v>
      </c>
      <c r="D15" s="128"/>
      <c r="E15" s="128"/>
      <c r="F15" s="128"/>
      <c r="G15" s="78" t="s">
        <v>11</v>
      </c>
      <c r="H15" s="6">
        <v>504</v>
      </c>
      <c r="I15" s="81"/>
    </row>
    <row r="16" spans="2:9" ht="18.75" customHeight="1" x14ac:dyDescent="0.15">
      <c r="G16" s="78" t="s">
        <v>9</v>
      </c>
      <c r="H16" s="8">
        <v>52320518</v>
      </c>
      <c r="I16" s="81"/>
    </row>
    <row r="17" spans="1:9" ht="18.75" customHeight="1" x14ac:dyDescent="0.15">
      <c r="G17" s="78" t="s">
        <v>12</v>
      </c>
      <c r="H17" s="6">
        <v>5512004494</v>
      </c>
      <c r="I17" s="81"/>
    </row>
    <row r="18" spans="1:9" ht="30.75" customHeight="1" x14ac:dyDescent="0.15">
      <c r="B18" s="4" t="s">
        <v>13</v>
      </c>
      <c r="C18" s="129" t="s">
        <v>286</v>
      </c>
      <c r="D18" s="129"/>
      <c r="E18" s="129"/>
      <c r="F18" s="129"/>
      <c r="G18" s="78" t="s">
        <v>14</v>
      </c>
      <c r="H18" s="6">
        <v>551201001</v>
      </c>
      <c r="I18" s="8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78" t="s">
        <v>17</v>
      </c>
      <c r="H19" s="8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0" t="s">
        <v>19</v>
      </c>
      <c r="C21" s="130"/>
      <c r="D21" s="130"/>
      <c r="E21" s="130"/>
      <c r="F21" s="130"/>
      <c r="G21" s="130"/>
      <c r="H21" s="130"/>
    </row>
    <row r="22" spans="1:9" ht="18" customHeight="1" x14ac:dyDescent="0.15"/>
    <row r="23" spans="1:9" ht="19.5" customHeight="1" x14ac:dyDescent="0.15">
      <c r="A23" s="135" t="s">
        <v>20</v>
      </c>
      <c r="B23" s="135"/>
      <c r="C23" s="133" t="s">
        <v>21</v>
      </c>
      <c r="D23" s="133" t="s">
        <v>22</v>
      </c>
      <c r="E23" s="133" t="s">
        <v>23</v>
      </c>
      <c r="F23" s="133" t="s">
        <v>24</v>
      </c>
      <c r="G23" s="133"/>
      <c r="H23" s="133"/>
    </row>
    <row r="24" spans="1:9" ht="27" customHeight="1" x14ac:dyDescent="0.15">
      <c r="A24" s="135"/>
      <c r="B24" s="135"/>
      <c r="C24" s="133"/>
      <c r="D24" s="133"/>
      <c r="E24" s="133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33">
        <v>1</v>
      </c>
      <c r="B25" s="133"/>
      <c r="C25" s="82">
        <v>2</v>
      </c>
      <c r="D25" s="82">
        <v>3</v>
      </c>
      <c r="E25" s="82">
        <v>4</v>
      </c>
      <c r="F25" s="82">
        <v>5</v>
      </c>
      <c r="G25" s="82">
        <v>6</v>
      </c>
      <c r="H25" s="82">
        <v>7</v>
      </c>
    </row>
    <row r="26" spans="1:9" ht="16.5" customHeight="1" x14ac:dyDescent="0.15">
      <c r="A26" s="134" t="s">
        <v>25</v>
      </c>
      <c r="B26" s="134"/>
      <c r="C26" s="15" t="s">
        <v>26</v>
      </c>
      <c r="D26" s="15" t="s">
        <v>27</v>
      </c>
      <c r="E26" s="15" t="s">
        <v>27</v>
      </c>
      <c r="F26" s="42">
        <v>1131.1199999999999</v>
      </c>
      <c r="G26" s="10">
        <v>0</v>
      </c>
      <c r="H26" s="10">
        <v>0</v>
      </c>
      <c r="I26" s="81" t="s">
        <v>28</v>
      </c>
    </row>
    <row r="27" spans="1:9" ht="16.5" customHeight="1" x14ac:dyDescent="0.15">
      <c r="A27" s="134" t="s">
        <v>29</v>
      </c>
      <c r="B27" s="134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42">
        <f t="shared" ref="G27:H27" si="0">G26+G28-G46</f>
        <v>0</v>
      </c>
      <c r="H27" s="42">
        <f t="shared" si="0"/>
        <v>0</v>
      </c>
      <c r="I27" s="81" t="s">
        <v>28</v>
      </c>
    </row>
    <row r="28" spans="1:9" ht="16.5" customHeight="1" x14ac:dyDescent="0.15">
      <c r="A28" s="134" t="s">
        <v>31</v>
      </c>
      <c r="B28" s="134"/>
      <c r="C28" s="15" t="s">
        <v>32</v>
      </c>
      <c r="D28" s="15"/>
      <c r="E28" s="15"/>
      <c r="F28" s="42">
        <f>F29+F30+F34+F35+F39+F40+F41</f>
        <v>82535328.730000004</v>
      </c>
      <c r="G28" s="10">
        <f t="shared" ref="G28:H28" si="1">G29+G30+G34+G35+G39+G40</f>
        <v>59136188.980000004</v>
      </c>
      <c r="H28" s="10">
        <f t="shared" si="1"/>
        <v>58654244.909999996</v>
      </c>
      <c r="I28" s="81" t="s">
        <v>28</v>
      </c>
    </row>
    <row r="29" spans="1:9" ht="21.75" customHeight="1" x14ac:dyDescent="0.15">
      <c r="A29" s="134" t="s">
        <v>33</v>
      </c>
      <c r="B29" s="134"/>
      <c r="C29" s="43" t="s">
        <v>34</v>
      </c>
      <c r="D29" s="15" t="s">
        <v>35</v>
      </c>
      <c r="E29" s="15"/>
      <c r="F29" s="16">
        <v>0</v>
      </c>
      <c r="G29" s="7"/>
      <c r="H29" s="7"/>
      <c r="I29" s="81" t="s">
        <v>28</v>
      </c>
    </row>
    <row r="30" spans="1:9" ht="18.75" customHeight="1" x14ac:dyDescent="0.15">
      <c r="A30" s="134" t="s">
        <v>36</v>
      </c>
      <c r="B30" s="134"/>
      <c r="C30" s="43" t="s">
        <v>37</v>
      </c>
      <c r="D30" s="15" t="s">
        <v>38</v>
      </c>
      <c r="E30" s="15"/>
      <c r="F30" s="42">
        <f>F31+F32+F33</f>
        <v>72670725.420000002</v>
      </c>
      <c r="G30" s="10">
        <f t="shared" ref="G30:H30" si="2">G31+G32+G33</f>
        <v>50715932.740000002</v>
      </c>
      <c r="H30" s="10">
        <f t="shared" si="2"/>
        <v>50813296.939999998</v>
      </c>
      <c r="I30" s="81" t="s">
        <v>28</v>
      </c>
    </row>
    <row r="31" spans="1:9" ht="46.5" customHeight="1" x14ac:dyDescent="0.15">
      <c r="A31" s="134" t="s">
        <v>39</v>
      </c>
      <c r="B31" s="134"/>
      <c r="C31" s="15" t="s">
        <v>40</v>
      </c>
      <c r="D31" s="15" t="s">
        <v>38</v>
      </c>
      <c r="E31" s="15"/>
      <c r="F31" s="44">
        <v>72670725.420000002</v>
      </c>
      <c r="G31" s="7">
        <v>50715932.740000002</v>
      </c>
      <c r="H31" s="7">
        <v>50813296.939999998</v>
      </c>
      <c r="I31" s="81" t="s">
        <v>28</v>
      </c>
    </row>
    <row r="32" spans="1:9" ht="34.5" customHeight="1" x14ac:dyDescent="0.15">
      <c r="A32" s="134" t="s">
        <v>41</v>
      </c>
      <c r="B32" s="134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81" t="s">
        <v>28</v>
      </c>
    </row>
    <row r="33" spans="1:9" ht="21.75" customHeight="1" x14ac:dyDescent="0.15">
      <c r="A33" s="136" t="s">
        <v>263</v>
      </c>
      <c r="B33" s="134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82"/>
    </row>
    <row r="34" spans="1:9" ht="19.5" customHeight="1" x14ac:dyDescent="0.15">
      <c r="A34" s="134" t="s">
        <v>43</v>
      </c>
      <c r="B34" s="134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81" t="s">
        <v>28</v>
      </c>
    </row>
    <row r="35" spans="1:9" ht="19.5" customHeight="1" x14ac:dyDescent="0.15">
      <c r="A35" s="134" t="s">
        <v>46</v>
      </c>
      <c r="B35" s="134"/>
      <c r="C35" s="43" t="s">
        <v>47</v>
      </c>
      <c r="D35" s="15" t="s">
        <v>48</v>
      </c>
      <c r="E35" s="15"/>
      <c r="F35" s="42">
        <f t="shared" ref="F35:H35" si="3">F36+F37+F38</f>
        <v>9864603.3100000005</v>
      </c>
      <c r="G35" s="10">
        <f t="shared" si="3"/>
        <v>8420256.2400000002</v>
      </c>
      <c r="H35" s="10">
        <f t="shared" si="3"/>
        <v>7840947.9699999997</v>
      </c>
      <c r="I35" s="81" t="s">
        <v>28</v>
      </c>
    </row>
    <row r="36" spans="1:9" ht="19.5" customHeight="1" x14ac:dyDescent="0.15">
      <c r="A36" s="134" t="s">
        <v>49</v>
      </c>
      <c r="B36" s="134"/>
      <c r="C36" s="15" t="s">
        <v>50</v>
      </c>
      <c r="D36" s="15" t="s">
        <v>48</v>
      </c>
      <c r="E36" s="15"/>
      <c r="F36" s="44">
        <v>9864603.3100000005</v>
      </c>
      <c r="G36" s="7">
        <v>8420256.2400000002</v>
      </c>
      <c r="H36" s="7">
        <v>7840947.9699999997</v>
      </c>
      <c r="I36" s="81" t="s">
        <v>28</v>
      </c>
    </row>
    <row r="37" spans="1:9" ht="19.5" customHeight="1" x14ac:dyDescent="0.15">
      <c r="A37" s="134" t="s">
        <v>51</v>
      </c>
      <c r="B37" s="134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81" t="s">
        <v>28</v>
      </c>
    </row>
    <row r="38" spans="1:9" ht="19.5" customHeight="1" x14ac:dyDescent="0.15">
      <c r="A38" s="136" t="s">
        <v>263</v>
      </c>
      <c r="B38" s="134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82"/>
    </row>
    <row r="39" spans="1:9" ht="19.5" customHeight="1" x14ac:dyDescent="0.15">
      <c r="A39" s="134" t="s">
        <v>53</v>
      </c>
      <c r="B39" s="134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81" t="s">
        <v>28</v>
      </c>
    </row>
    <row r="40" spans="1:9" ht="19.5" customHeight="1" x14ac:dyDescent="0.15">
      <c r="A40" s="134" t="s">
        <v>56</v>
      </c>
      <c r="B40" s="134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81" t="s">
        <v>28</v>
      </c>
    </row>
    <row r="41" spans="1:9" ht="19.5" customHeight="1" x14ac:dyDescent="0.15">
      <c r="A41" s="134" t="s">
        <v>58</v>
      </c>
      <c r="B41" s="134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81" t="s">
        <v>28</v>
      </c>
    </row>
    <row r="42" spans="1:9" ht="35.25" customHeight="1" x14ac:dyDescent="0.15">
      <c r="A42" s="134" t="s">
        <v>60</v>
      </c>
      <c r="B42" s="134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81" t="s">
        <v>28</v>
      </c>
    </row>
    <row r="43" spans="1:9" ht="35.25" customHeight="1" x14ac:dyDescent="0.15">
      <c r="A43" s="134" t="s">
        <v>63</v>
      </c>
      <c r="B43" s="134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81" t="s">
        <v>28</v>
      </c>
    </row>
    <row r="44" spans="1:9" ht="22.5" customHeight="1" x14ac:dyDescent="0.15">
      <c r="A44" s="134" t="s">
        <v>65</v>
      </c>
      <c r="B44" s="134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81" t="s">
        <v>28</v>
      </c>
    </row>
    <row r="45" spans="1:9" ht="27.75" customHeight="1" x14ac:dyDescent="0.15">
      <c r="A45" s="134" t="s">
        <v>67</v>
      </c>
      <c r="B45" s="134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81" t="s">
        <v>28</v>
      </c>
    </row>
    <row r="46" spans="1:9" ht="18" customHeight="1" x14ac:dyDescent="0.15">
      <c r="A46" s="134" t="s">
        <v>69</v>
      </c>
      <c r="B46" s="134"/>
      <c r="C46" s="82" t="s">
        <v>70</v>
      </c>
      <c r="D46" s="82" t="s">
        <v>27</v>
      </c>
      <c r="E46" s="82"/>
      <c r="F46" s="10">
        <f>F47+F57+F63+F67+F71+F73</f>
        <v>82536459.849999994</v>
      </c>
      <c r="G46" s="10">
        <f t="shared" ref="G46:H46" si="4">G47+G57+G63+G67+G71+G73</f>
        <v>59136188.980000004</v>
      </c>
      <c r="H46" s="10">
        <f t="shared" si="4"/>
        <v>58654244.910000004</v>
      </c>
      <c r="I46" s="81" t="s">
        <v>28</v>
      </c>
    </row>
    <row r="47" spans="1:9" ht="26.25" customHeight="1" x14ac:dyDescent="0.15">
      <c r="A47" s="134" t="s">
        <v>71</v>
      </c>
      <c r="B47" s="134"/>
      <c r="C47" s="82" t="s">
        <v>72</v>
      </c>
      <c r="D47" s="82" t="s">
        <v>27</v>
      </c>
      <c r="E47" s="82"/>
      <c r="F47" s="10">
        <f>F48+F49+F50+F51+F54+F55+F56</f>
        <v>50497237.890000001</v>
      </c>
      <c r="G47" s="10">
        <f t="shared" ref="G47:H47" si="5">G48+G49+G50+G51+G54+G55+G56</f>
        <v>47473690.82</v>
      </c>
      <c r="H47" s="10">
        <f t="shared" si="5"/>
        <v>47360957.990000002</v>
      </c>
      <c r="I47" s="81" t="s">
        <v>28</v>
      </c>
    </row>
    <row r="48" spans="1:9" ht="24" customHeight="1" x14ac:dyDescent="0.15">
      <c r="A48" s="134" t="s">
        <v>73</v>
      </c>
      <c r="B48" s="134"/>
      <c r="C48" s="82" t="s">
        <v>74</v>
      </c>
      <c r="D48" s="82" t="s">
        <v>75</v>
      </c>
      <c r="E48" s="82"/>
      <c r="F48" s="7">
        <v>38887931.270000003</v>
      </c>
      <c r="G48" s="7">
        <v>36565724.509999998</v>
      </c>
      <c r="H48" s="7">
        <v>36481924.130000003</v>
      </c>
      <c r="I48" s="81" t="s">
        <v>28</v>
      </c>
    </row>
    <row r="49" spans="1:9" ht="17.25" customHeight="1" x14ac:dyDescent="0.15">
      <c r="A49" s="134" t="s">
        <v>76</v>
      </c>
      <c r="B49" s="134"/>
      <c r="C49" s="82" t="s">
        <v>77</v>
      </c>
      <c r="D49" s="82" t="s">
        <v>78</v>
      </c>
      <c r="E49" s="82"/>
      <c r="F49" s="7">
        <v>0</v>
      </c>
      <c r="G49" s="7">
        <v>0</v>
      </c>
      <c r="H49" s="7">
        <v>0</v>
      </c>
      <c r="I49" s="81" t="s">
        <v>28</v>
      </c>
    </row>
    <row r="50" spans="1:9" ht="33" customHeight="1" x14ac:dyDescent="0.15">
      <c r="A50" s="134" t="s">
        <v>79</v>
      </c>
      <c r="B50" s="134"/>
      <c r="C50" s="82" t="s">
        <v>80</v>
      </c>
      <c r="D50" s="82" t="s">
        <v>81</v>
      </c>
      <c r="E50" s="82"/>
      <c r="F50" s="7">
        <v>0</v>
      </c>
      <c r="G50" s="7">
        <v>0</v>
      </c>
      <c r="H50" s="7">
        <v>0</v>
      </c>
      <c r="I50" s="81" t="s">
        <v>28</v>
      </c>
    </row>
    <row r="51" spans="1:9" ht="28.5" customHeight="1" x14ac:dyDescent="0.15">
      <c r="A51" s="134" t="s">
        <v>82</v>
      </c>
      <c r="B51" s="134"/>
      <c r="C51" s="82" t="s">
        <v>83</v>
      </c>
      <c r="D51" s="82" t="s">
        <v>84</v>
      </c>
      <c r="E51" s="82"/>
      <c r="F51" s="10">
        <f>F52+F53</f>
        <v>11609306.619999999</v>
      </c>
      <c r="G51" s="10">
        <f t="shared" ref="G51:H51" si="6">G52+G53</f>
        <v>10907966.310000001</v>
      </c>
      <c r="H51" s="10">
        <f t="shared" si="6"/>
        <v>10879033.859999999</v>
      </c>
      <c r="I51" s="81" t="s">
        <v>28</v>
      </c>
    </row>
    <row r="52" spans="1:9" ht="24" customHeight="1" x14ac:dyDescent="0.15">
      <c r="A52" s="134" t="s">
        <v>85</v>
      </c>
      <c r="B52" s="134"/>
      <c r="C52" s="82" t="s">
        <v>86</v>
      </c>
      <c r="D52" s="82" t="s">
        <v>84</v>
      </c>
      <c r="E52" s="82"/>
      <c r="F52" s="7">
        <v>11609306.619999999</v>
      </c>
      <c r="G52" s="7">
        <v>10907966.310000001</v>
      </c>
      <c r="H52" s="7">
        <v>10879033.859999999</v>
      </c>
      <c r="I52" s="81" t="s">
        <v>28</v>
      </c>
    </row>
    <row r="53" spans="1:9" ht="17.25" customHeight="1" x14ac:dyDescent="0.15">
      <c r="A53" s="134" t="s">
        <v>87</v>
      </c>
      <c r="B53" s="134"/>
      <c r="C53" s="82" t="s">
        <v>88</v>
      </c>
      <c r="D53" s="82" t="s">
        <v>84</v>
      </c>
      <c r="E53" s="82"/>
      <c r="F53" s="7">
        <v>0</v>
      </c>
      <c r="G53" s="7">
        <v>0</v>
      </c>
      <c r="H53" s="7">
        <v>0</v>
      </c>
      <c r="I53" s="81" t="s">
        <v>28</v>
      </c>
    </row>
    <row r="54" spans="1:9" ht="24.75" customHeight="1" x14ac:dyDescent="0.15">
      <c r="A54" s="134" t="s">
        <v>89</v>
      </c>
      <c r="B54" s="134"/>
      <c r="C54" s="82" t="s">
        <v>90</v>
      </c>
      <c r="D54" s="82" t="s">
        <v>91</v>
      </c>
      <c r="E54" s="82"/>
      <c r="F54" s="7">
        <v>0</v>
      </c>
      <c r="G54" s="7">
        <v>0</v>
      </c>
      <c r="H54" s="7">
        <v>0</v>
      </c>
      <c r="I54" s="81" t="s">
        <v>28</v>
      </c>
    </row>
    <row r="55" spans="1:9" ht="27" customHeight="1" x14ac:dyDescent="0.15">
      <c r="A55" s="134" t="s">
        <v>92</v>
      </c>
      <c r="B55" s="134"/>
      <c r="C55" s="82" t="s">
        <v>93</v>
      </c>
      <c r="D55" s="82" t="s">
        <v>94</v>
      </c>
      <c r="E55" s="82"/>
      <c r="F55" s="7">
        <v>0</v>
      </c>
      <c r="G55" s="7">
        <v>0</v>
      </c>
      <c r="H55" s="7">
        <v>0</v>
      </c>
      <c r="I55" s="81" t="s">
        <v>28</v>
      </c>
    </row>
    <row r="56" spans="1:9" ht="26.25" customHeight="1" x14ac:dyDescent="0.15">
      <c r="A56" s="134" t="s">
        <v>95</v>
      </c>
      <c r="B56" s="134"/>
      <c r="C56" s="82" t="s">
        <v>96</v>
      </c>
      <c r="D56" s="82" t="s">
        <v>97</v>
      </c>
      <c r="E56" s="82"/>
      <c r="F56" s="7">
        <v>0</v>
      </c>
      <c r="G56" s="7">
        <v>0</v>
      </c>
      <c r="H56" s="7">
        <v>0</v>
      </c>
      <c r="I56" s="81" t="s">
        <v>28</v>
      </c>
    </row>
    <row r="57" spans="1:9" ht="24.75" customHeight="1" x14ac:dyDescent="0.15">
      <c r="A57" s="134" t="s">
        <v>98</v>
      </c>
      <c r="B57" s="134"/>
      <c r="C57" s="82" t="s">
        <v>99</v>
      </c>
      <c r="D57" s="82" t="s">
        <v>100</v>
      </c>
      <c r="E57" s="82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81" t="s">
        <v>28</v>
      </c>
    </row>
    <row r="58" spans="1:9" ht="33.75" customHeight="1" x14ac:dyDescent="0.15">
      <c r="A58" s="134" t="s">
        <v>101</v>
      </c>
      <c r="B58" s="134"/>
      <c r="C58" s="82" t="s">
        <v>102</v>
      </c>
      <c r="D58" s="82" t="s">
        <v>103</v>
      </c>
      <c r="E58" s="82"/>
      <c r="F58" s="7">
        <v>0</v>
      </c>
      <c r="G58" s="7">
        <v>0</v>
      </c>
      <c r="H58" s="7">
        <v>0</v>
      </c>
      <c r="I58" s="81" t="s">
        <v>28</v>
      </c>
    </row>
    <row r="59" spans="1:9" ht="41.25" customHeight="1" x14ac:dyDescent="0.15">
      <c r="A59" s="134" t="s">
        <v>104</v>
      </c>
      <c r="B59" s="134"/>
      <c r="C59" s="82" t="s">
        <v>105</v>
      </c>
      <c r="D59" s="82" t="s">
        <v>106</v>
      </c>
      <c r="E59" s="82"/>
      <c r="F59" s="7">
        <v>0</v>
      </c>
      <c r="G59" s="7">
        <v>0</v>
      </c>
      <c r="H59" s="7">
        <v>0</v>
      </c>
      <c r="I59" s="81" t="s">
        <v>28</v>
      </c>
    </row>
    <row r="60" spans="1:9" ht="33.75" customHeight="1" x14ac:dyDescent="0.15">
      <c r="A60" s="134" t="s">
        <v>107</v>
      </c>
      <c r="B60" s="134"/>
      <c r="C60" s="82" t="s">
        <v>108</v>
      </c>
      <c r="D60" s="82" t="s">
        <v>109</v>
      </c>
      <c r="E60" s="82"/>
      <c r="F60" s="7">
        <v>0</v>
      </c>
      <c r="G60" s="7">
        <v>0</v>
      </c>
      <c r="H60" s="7">
        <v>0</v>
      </c>
      <c r="I60" s="81" t="s">
        <v>28</v>
      </c>
    </row>
    <row r="61" spans="1:9" ht="46.5" customHeight="1" x14ac:dyDescent="0.15">
      <c r="A61" s="134" t="s">
        <v>110</v>
      </c>
      <c r="B61" s="134"/>
      <c r="C61" s="82" t="s">
        <v>111</v>
      </c>
      <c r="D61" s="82" t="s">
        <v>112</v>
      </c>
      <c r="E61" s="82"/>
      <c r="F61" s="7">
        <v>0</v>
      </c>
      <c r="G61" s="7">
        <v>0</v>
      </c>
      <c r="H61" s="7">
        <v>0</v>
      </c>
      <c r="I61" s="81" t="s">
        <v>28</v>
      </c>
    </row>
    <row r="62" spans="1:9" ht="24.75" customHeight="1" x14ac:dyDescent="0.15">
      <c r="A62" s="134" t="s">
        <v>113</v>
      </c>
      <c r="B62" s="134"/>
      <c r="C62" s="82" t="s">
        <v>114</v>
      </c>
      <c r="D62" s="82" t="s">
        <v>115</v>
      </c>
      <c r="E62" s="82"/>
      <c r="F62" s="7">
        <v>0</v>
      </c>
      <c r="G62" s="7">
        <v>0</v>
      </c>
      <c r="H62" s="7">
        <v>0</v>
      </c>
      <c r="I62" s="81" t="s">
        <v>28</v>
      </c>
    </row>
    <row r="63" spans="1:9" ht="19.5" customHeight="1" x14ac:dyDescent="0.15">
      <c r="A63" s="134" t="s">
        <v>116</v>
      </c>
      <c r="B63" s="134"/>
      <c r="C63" s="82" t="s">
        <v>117</v>
      </c>
      <c r="D63" s="82" t="s">
        <v>118</v>
      </c>
      <c r="E63" s="82"/>
      <c r="F63" s="10">
        <f>F64+F65+F66</f>
        <v>88848.42</v>
      </c>
      <c r="G63" s="10">
        <f t="shared" ref="G63:H63" si="8">G64+G65+G66</f>
        <v>38804</v>
      </c>
      <c r="H63" s="10">
        <f t="shared" si="8"/>
        <v>38804</v>
      </c>
      <c r="I63" s="81" t="s">
        <v>28</v>
      </c>
    </row>
    <row r="64" spans="1:9" ht="24" customHeight="1" x14ac:dyDescent="0.15">
      <c r="A64" s="134" t="s">
        <v>119</v>
      </c>
      <c r="B64" s="134"/>
      <c r="C64" s="82" t="s">
        <v>120</v>
      </c>
      <c r="D64" s="82" t="s">
        <v>121</v>
      </c>
      <c r="E64" s="82"/>
      <c r="F64" s="7">
        <v>26168</v>
      </c>
      <c r="G64" s="7">
        <v>26168</v>
      </c>
      <c r="H64" s="7">
        <v>26168</v>
      </c>
      <c r="I64" s="81" t="s">
        <v>28</v>
      </c>
    </row>
    <row r="65" spans="1:9" ht="24" customHeight="1" x14ac:dyDescent="0.15">
      <c r="A65" s="134" t="s">
        <v>122</v>
      </c>
      <c r="B65" s="134"/>
      <c r="C65" s="82" t="s">
        <v>123</v>
      </c>
      <c r="D65" s="82" t="s">
        <v>124</v>
      </c>
      <c r="E65" s="82"/>
      <c r="F65" s="7">
        <v>12636</v>
      </c>
      <c r="G65" s="7">
        <v>12636</v>
      </c>
      <c r="H65" s="7">
        <v>12636</v>
      </c>
      <c r="I65" s="81" t="s">
        <v>28</v>
      </c>
    </row>
    <row r="66" spans="1:9" ht="22.5" customHeight="1" x14ac:dyDescent="0.15">
      <c r="A66" s="134" t="s">
        <v>125</v>
      </c>
      <c r="B66" s="134"/>
      <c r="C66" s="82" t="s">
        <v>126</v>
      </c>
      <c r="D66" s="82" t="s">
        <v>127</v>
      </c>
      <c r="E66" s="82"/>
      <c r="F66" s="7">
        <v>50044.42</v>
      </c>
      <c r="G66" s="7">
        <v>0</v>
      </c>
      <c r="H66" s="7">
        <v>0</v>
      </c>
      <c r="I66" s="81" t="s">
        <v>28</v>
      </c>
    </row>
    <row r="67" spans="1:9" ht="18.75" customHeight="1" x14ac:dyDescent="0.15">
      <c r="A67" s="134" t="s">
        <v>128</v>
      </c>
      <c r="B67" s="134"/>
      <c r="C67" s="82" t="s">
        <v>129</v>
      </c>
      <c r="D67" s="82" t="s">
        <v>27</v>
      </c>
      <c r="E67" s="82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81" t="s">
        <v>28</v>
      </c>
    </row>
    <row r="68" spans="1:9" ht="22.5" customHeight="1" x14ac:dyDescent="0.15">
      <c r="A68" s="134" t="s">
        <v>130</v>
      </c>
      <c r="B68" s="134"/>
      <c r="C68" s="82" t="s">
        <v>131</v>
      </c>
      <c r="D68" s="82" t="s">
        <v>132</v>
      </c>
      <c r="E68" s="82"/>
      <c r="F68" s="7">
        <v>0</v>
      </c>
      <c r="G68" s="7">
        <v>0</v>
      </c>
      <c r="H68" s="7">
        <v>0</v>
      </c>
      <c r="I68" s="81" t="s">
        <v>28</v>
      </c>
    </row>
    <row r="69" spans="1:9" ht="19.5" customHeight="1" x14ac:dyDescent="0.15">
      <c r="A69" s="134" t="s">
        <v>134</v>
      </c>
      <c r="B69" s="134"/>
      <c r="C69" s="82" t="s">
        <v>135</v>
      </c>
      <c r="D69" s="82" t="s">
        <v>136</v>
      </c>
      <c r="E69" s="82"/>
      <c r="F69" s="7">
        <v>0</v>
      </c>
      <c r="G69" s="7">
        <v>0</v>
      </c>
      <c r="H69" s="7">
        <v>0</v>
      </c>
      <c r="I69" s="81" t="s">
        <v>28</v>
      </c>
    </row>
    <row r="70" spans="1:9" ht="27.75" customHeight="1" x14ac:dyDescent="0.15">
      <c r="A70" s="134" t="s">
        <v>137</v>
      </c>
      <c r="B70" s="134"/>
      <c r="C70" s="82" t="s">
        <v>138</v>
      </c>
      <c r="D70" s="82" t="s">
        <v>139</v>
      </c>
      <c r="E70" s="82"/>
      <c r="F70" s="7">
        <v>0</v>
      </c>
      <c r="G70" s="7">
        <v>0</v>
      </c>
      <c r="H70" s="7">
        <v>0</v>
      </c>
      <c r="I70" s="81" t="s">
        <v>28</v>
      </c>
    </row>
    <row r="71" spans="1:9" ht="18" customHeight="1" x14ac:dyDescent="0.15">
      <c r="A71" s="134" t="s">
        <v>140</v>
      </c>
      <c r="B71" s="134"/>
      <c r="C71" s="82" t="s">
        <v>141</v>
      </c>
      <c r="D71" s="82" t="s">
        <v>27</v>
      </c>
      <c r="E71" s="82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81" t="s">
        <v>28</v>
      </c>
    </row>
    <row r="72" spans="1:9" ht="33" customHeight="1" x14ac:dyDescent="0.15">
      <c r="A72" s="134" t="s">
        <v>142</v>
      </c>
      <c r="B72" s="134"/>
      <c r="C72" s="82" t="s">
        <v>143</v>
      </c>
      <c r="D72" s="82" t="s">
        <v>144</v>
      </c>
      <c r="E72" s="82"/>
      <c r="F72" s="7">
        <v>0</v>
      </c>
      <c r="G72" s="7">
        <v>0</v>
      </c>
      <c r="H72" s="7">
        <v>0</v>
      </c>
      <c r="I72" s="81" t="s">
        <v>28</v>
      </c>
    </row>
    <row r="73" spans="1:9" ht="18" customHeight="1" x14ac:dyDescent="0.15">
      <c r="A73" s="145" t="s">
        <v>145</v>
      </c>
      <c r="B73" s="145"/>
      <c r="C73" s="41" t="s">
        <v>146</v>
      </c>
      <c r="D73" s="15" t="s">
        <v>27</v>
      </c>
      <c r="E73" s="15"/>
      <c r="F73" s="42">
        <f>F74+F75+F76+F77+F78+F79</f>
        <v>31950373.539999999</v>
      </c>
      <c r="G73" s="42">
        <f t="shared" ref="G73:H73" si="11">G74+G75+G76+G77+G78+G79</f>
        <v>11623694.16</v>
      </c>
      <c r="H73" s="42">
        <f t="shared" si="11"/>
        <v>11254482.92</v>
      </c>
      <c r="I73" s="81" t="s">
        <v>28</v>
      </c>
    </row>
    <row r="74" spans="1:9" ht="21.75" customHeight="1" x14ac:dyDescent="0.15">
      <c r="A74" s="145" t="s">
        <v>147</v>
      </c>
      <c r="B74" s="145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81" t="s">
        <v>28</v>
      </c>
    </row>
    <row r="75" spans="1:9" ht="26.25" customHeight="1" x14ac:dyDescent="0.15">
      <c r="A75" s="145" t="s">
        <v>150</v>
      </c>
      <c r="B75" s="145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81" t="s">
        <v>28</v>
      </c>
    </row>
    <row r="76" spans="1:9" ht="21.75" customHeight="1" x14ac:dyDescent="0.15">
      <c r="A76" s="145" t="s">
        <v>153</v>
      </c>
      <c r="B76" s="145"/>
      <c r="C76" s="41" t="s">
        <v>154</v>
      </c>
      <c r="D76" s="41" t="s">
        <v>155</v>
      </c>
      <c r="E76" s="15"/>
      <c r="F76" s="16">
        <v>658520</v>
      </c>
      <c r="G76" s="16">
        <v>0</v>
      </c>
      <c r="H76" s="16">
        <v>0</v>
      </c>
      <c r="I76" s="81" t="s">
        <v>28</v>
      </c>
    </row>
    <row r="77" spans="1:9" ht="24" customHeight="1" x14ac:dyDescent="0.15">
      <c r="A77" s="145" t="s">
        <v>156</v>
      </c>
      <c r="B77" s="145"/>
      <c r="C77" s="41" t="s">
        <v>157</v>
      </c>
      <c r="D77" s="41">
        <v>244</v>
      </c>
      <c r="E77" s="15"/>
      <c r="F77" s="16">
        <v>18758942.5</v>
      </c>
      <c r="G77" s="16">
        <v>10244767.74</v>
      </c>
      <c r="H77" s="16">
        <v>9827950.5</v>
      </c>
      <c r="I77" s="81" t="s">
        <v>28</v>
      </c>
    </row>
    <row r="78" spans="1:9" ht="24" customHeight="1" x14ac:dyDescent="0.15">
      <c r="A78" s="146" t="s">
        <v>268</v>
      </c>
      <c r="B78" s="147"/>
      <c r="C78" s="41">
        <v>2660</v>
      </c>
      <c r="D78" s="41">
        <v>247</v>
      </c>
      <c r="E78" s="15"/>
      <c r="F78" s="16">
        <v>12532911.039999999</v>
      </c>
      <c r="G78" s="16">
        <v>1378926.42</v>
      </c>
      <c r="H78" s="16">
        <v>1426532.42</v>
      </c>
      <c r="I78" s="82"/>
    </row>
    <row r="79" spans="1:9" ht="24" customHeight="1" x14ac:dyDescent="0.15">
      <c r="A79" s="145" t="s">
        <v>158</v>
      </c>
      <c r="B79" s="145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2">G80+G81</f>
        <v>0</v>
      </c>
      <c r="H79" s="42">
        <f t="shared" si="12"/>
        <v>0</v>
      </c>
      <c r="I79" s="82"/>
    </row>
    <row r="80" spans="1:9" ht="24" customHeight="1" x14ac:dyDescent="0.15">
      <c r="A80" s="145" t="s">
        <v>161</v>
      </c>
      <c r="B80" s="145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82"/>
    </row>
    <row r="81" spans="1:9" ht="24" customHeight="1" x14ac:dyDescent="0.15">
      <c r="A81" s="145" t="s">
        <v>164</v>
      </c>
      <c r="B81" s="145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81" t="s">
        <v>28</v>
      </c>
    </row>
    <row r="82" spans="1:9" ht="36.75" customHeight="1" x14ac:dyDescent="0.15">
      <c r="A82" s="145" t="s">
        <v>167</v>
      </c>
      <c r="B82" s="145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3">G83+G84+G85</f>
        <v>0</v>
      </c>
      <c r="H82" s="42">
        <f t="shared" si="13"/>
        <v>0</v>
      </c>
      <c r="I82" s="81" t="s">
        <v>28</v>
      </c>
    </row>
    <row r="83" spans="1:9" ht="21" customHeight="1" x14ac:dyDescent="0.15">
      <c r="A83" s="145" t="s">
        <v>170</v>
      </c>
      <c r="B83" s="145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81" t="s">
        <v>28</v>
      </c>
    </row>
    <row r="84" spans="1:9" ht="10.5" customHeight="1" x14ac:dyDescent="0.15">
      <c r="A84" s="145" t="s">
        <v>172</v>
      </c>
      <c r="B84" s="145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81" t="s">
        <v>28</v>
      </c>
    </row>
    <row r="85" spans="1:9" ht="21" customHeight="1" x14ac:dyDescent="0.15">
      <c r="A85" s="145" t="s">
        <v>174</v>
      </c>
      <c r="B85" s="145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81" t="s">
        <v>28</v>
      </c>
    </row>
    <row r="86" spans="1:9" ht="10.5" customHeight="1" x14ac:dyDescent="0.15">
      <c r="A86" s="145" t="s">
        <v>176</v>
      </c>
      <c r="B86" s="145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4">G87+G88+G89+G90</f>
        <v>0</v>
      </c>
      <c r="H86" s="42">
        <f t="shared" si="14"/>
        <v>0</v>
      </c>
      <c r="I86" s="81" t="s">
        <v>28</v>
      </c>
    </row>
    <row r="87" spans="1:9" ht="10.5" customHeight="1" x14ac:dyDescent="0.15">
      <c r="A87" s="145" t="s">
        <v>178</v>
      </c>
      <c r="B87" s="145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81" t="s">
        <v>28</v>
      </c>
    </row>
    <row r="88" spans="1:9" ht="10.5" customHeight="1" x14ac:dyDescent="0.15">
      <c r="A88" s="145" t="s">
        <v>63</v>
      </c>
      <c r="B88" s="145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81" t="s">
        <v>28</v>
      </c>
    </row>
    <row r="89" spans="1:9" ht="21" customHeight="1" x14ac:dyDescent="0.15">
      <c r="A89" s="145" t="s">
        <v>65</v>
      </c>
      <c r="B89" s="145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81" t="s">
        <v>28</v>
      </c>
    </row>
    <row r="90" spans="1:9" ht="31.5" customHeight="1" x14ac:dyDescent="0.15">
      <c r="A90" s="145" t="s">
        <v>183</v>
      </c>
      <c r="B90" s="145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81" t="s">
        <v>28</v>
      </c>
    </row>
    <row r="93" spans="1:9" x14ac:dyDescent="0.15">
      <c r="B93" s="130" t="s">
        <v>185</v>
      </c>
      <c r="C93" s="130"/>
      <c r="D93" s="130"/>
      <c r="E93" s="130"/>
      <c r="F93" s="130"/>
      <c r="G93" s="130"/>
      <c r="H93" s="130"/>
      <c r="I93" s="130"/>
    </row>
    <row r="95" spans="1:9" x14ac:dyDescent="0.15">
      <c r="A95" s="140" t="s">
        <v>186</v>
      </c>
      <c r="B95" s="140" t="s">
        <v>20</v>
      </c>
      <c r="C95" s="140" t="s">
        <v>21</v>
      </c>
      <c r="D95" s="140" t="s">
        <v>187</v>
      </c>
      <c r="E95" s="140" t="s">
        <v>22</v>
      </c>
      <c r="F95" s="140" t="s">
        <v>24</v>
      </c>
      <c r="G95" s="140"/>
      <c r="H95" s="140"/>
    </row>
    <row r="96" spans="1:9" ht="32.25" customHeight="1" x14ac:dyDescent="0.15">
      <c r="A96" s="140"/>
      <c r="B96" s="140"/>
      <c r="C96" s="140"/>
      <c r="D96" s="140"/>
      <c r="E96" s="140"/>
      <c r="F96" s="15" t="s">
        <v>273</v>
      </c>
      <c r="G96" s="15" t="s">
        <v>275</v>
      </c>
      <c r="H96" s="15" t="s">
        <v>279</v>
      </c>
    </row>
    <row r="97" spans="1:8" x14ac:dyDescent="0.15">
      <c r="A97" s="81">
        <v>1</v>
      </c>
      <c r="B97" s="81">
        <v>2</v>
      </c>
      <c r="C97" s="81">
        <v>3</v>
      </c>
      <c r="D97" s="81">
        <v>4</v>
      </c>
      <c r="E97" s="81">
        <v>5</v>
      </c>
      <c r="F97" s="81">
        <v>6</v>
      </c>
      <c r="G97" s="81">
        <v>7</v>
      </c>
      <c r="H97" s="81">
        <v>8</v>
      </c>
    </row>
    <row r="98" spans="1:8" x14ac:dyDescent="0.15">
      <c r="A98" s="81" t="s">
        <v>28</v>
      </c>
      <c r="B98" s="1" t="s">
        <v>188</v>
      </c>
      <c r="C98" s="81" t="s">
        <v>189</v>
      </c>
      <c r="D98" s="81" t="s">
        <v>133</v>
      </c>
      <c r="E98" s="81"/>
      <c r="F98" s="11">
        <f>F99+F100+F101+F104</f>
        <v>31950373.539999999</v>
      </c>
      <c r="G98" s="11">
        <f>G99+G100+G101+G104</f>
        <v>11623694.16</v>
      </c>
      <c r="H98" s="11">
        <f>H99+H100+H101+H104</f>
        <v>11254482.92</v>
      </c>
    </row>
    <row r="99" spans="1:8" ht="31.5" x14ac:dyDescent="0.15">
      <c r="A99" s="81" t="s">
        <v>190</v>
      </c>
      <c r="B99" s="1" t="s">
        <v>191</v>
      </c>
      <c r="C99" s="81" t="s">
        <v>192</v>
      </c>
      <c r="D99" s="81" t="s">
        <v>133</v>
      </c>
      <c r="E99" s="81"/>
      <c r="F99" s="2"/>
      <c r="G99" s="2"/>
      <c r="H99" s="2"/>
    </row>
    <row r="100" spans="1:8" ht="42" x14ac:dyDescent="0.15">
      <c r="A100" s="81" t="s">
        <v>193</v>
      </c>
      <c r="B100" s="1" t="s">
        <v>194</v>
      </c>
      <c r="C100" s="81" t="s">
        <v>195</v>
      </c>
      <c r="D100" s="81" t="s">
        <v>133</v>
      </c>
      <c r="E100" s="81"/>
      <c r="F100" s="2"/>
      <c r="G100" s="2"/>
      <c r="H100" s="2"/>
    </row>
    <row r="101" spans="1:8" ht="31.5" x14ac:dyDescent="0.15">
      <c r="A101" s="81" t="s">
        <v>196</v>
      </c>
      <c r="B101" s="1" t="s">
        <v>197</v>
      </c>
      <c r="C101" s="81" t="s">
        <v>198</v>
      </c>
      <c r="D101" s="81" t="s">
        <v>133</v>
      </c>
      <c r="E101" s="81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81" t="s">
        <v>199</v>
      </c>
      <c r="B102" s="1" t="s">
        <v>200</v>
      </c>
      <c r="C102" s="81" t="s">
        <v>201</v>
      </c>
      <c r="D102" s="81" t="s">
        <v>133</v>
      </c>
      <c r="E102" s="81"/>
      <c r="F102" s="2"/>
      <c r="G102" s="2"/>
      <c r="H102" s="2"/>
    </row>
    <row r="103" spans="1:8" x14ac:dyDescent="0.15">
      <c r="A103" s="81" t="s">
        <v>202</v>
      </c>
      <c r="B103" s="1" t="s">
        <v>203</v>
      </c>
      <c r="C103" s="81" t="s">
        <v>204</v>
      </c>
      <c r="D103" s="81" t="s">
        <v>133</v>
      </c>
      <c r="E103" s="81"/>
      <c r="F103" s="2"/>
      <c r="G103" s="2"/>
      <c r="H103" s="2"/>
    </row>
    <row r="104" spans="1:8" ht="42" x14ac:dyDescent="0.15">
      <c r="A104" s="81" t="s">
        <v>205</v>
      </c>
      <c r="B104" s="1" t="s">
        <v>206</v>
      </c>
      <c r="C104" s="81" t="s">
        <v>207</v>
      </c>
      <c r="D104" s="81" t="s">
        <v>133</v>
      </c>
      <c r="E104" s="81"/>
      <c r="F104" s="11">
        <f>F105+F108+F111+F112+F115</f>
        <v>31950373.539999999</v>
      </c>
      <c r="G104" s="11">
        <f t="shared" ref="G104:H104" si="16">G105+G108+G111+G112+G115</f>
        <v>11623694.16</v>
      </c>
      <c r="H104" s="11">
        <f t="shared" si="16"/>
        <v>11254482.92</v>
      </c>
    </row>
    <row r="105" spans="1:8" ht="31.5" x14ac:dyDescent="0.15">
      <c r="A105" s="81" t="s">
        <v>208</v>
      </c>
      <c r="B105" s="1" t="s">
        <v>209</v>
      </c>
      <c r="C105" s="81" t="s">
        <v>210</v>
      </c>
      <c r="D105" s="81" t="s">
        <v>133</v>
      </c>
      <c r="E105" s="81"/>
      <c r="F105" s="11">
        <f>F106+F107</f>
        <v>31950373.539999999</v>
      </c>
      <c r="G105" s="11">
        <f t="shared" ref="G105:H105" si="17">G106+G107</f>
        <v>11623694.16</v>
      </c>
      <c r="H105" s="11">
        <f t="shared" si="17"/>
        <v>11254482.92</v>
      </c>
    </row>
    <row r="106" spans="1:8" x14ac:dyDescent="0.15">
      <c r="A106" s="81" t="s">
        <v>211</v>
      </c>
      <c r="B106" s="1" t="s">
        <v>200</v>
      </c>
      <c r="C106" s="81" t="s">
        <v>212</v>
      </c>
      <c r="D106" s="81" t="s">
        <v>133</v>
      </c>
      <c r="E106" s="81"/>
      <c r="F106" s="7">
        <f>F73</f>
        <v>31950373.539999999</v>
      </c>
      <c r="G106" s="7">
        <f>G73</f>
        <v>11623694.16</v>
      </c>
      <c r="H106" s="7">
        <f>H73</f>
        <v>11254482.92</v>
      </c>
    </row>
    <row r="107" spans="1:8" x14ac:dyDescent="0.15">
      <c r="A107" s="81" t="s">
        <v>213</v>
      </c>
      <c r="B107" s="1" t="s">
        <v>203</v>
      </c>
      <c r="C107" s="81" t="s">
        <v>214</v>
      </c>
      <c r="D107" s="81" t="s">
        <v>133</v>
      </c>
      <c r="E107" s="81"/>
      <c r="F107" s="2"/>
      <c r="G107" s="2"/>
      <c r="H107" s="2"/>
    </row>
    <row r="108" spans="1:8" ht="31.5" x14ac:dyDescent="0.15">
      <c r="A108" s="81" t="s">
        <v>215</v>
      </c>
      <c r="B108" s="1" t="s">
        <v>216</v>
      </c>
      <c r="C108" s="81" t="s">
        <v>217</v>
      </c>
      <c r="D108" s="81" t="s">
        <v>133</v>
      </c>
      <c r="E108" s="81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81" t="s">
        <v>218</v>
      </c>
      <c r="B109" s="1" t="s">
        <v>200</v>
      </c>
      <c r="C109" s="81" t="s">
        <v>219</v>
      </c>
      <c r="D109" s="81" t="s">
        <v>133</v>
      </c>
      <c r="E109" s="81"/>
      <c r="F109" s="2"/>
      <c r="G109" s="2"/>
      <c r="H109" s="2"/>
    </row>
    <row r="110" spans="1:8" x14ac:dyDescent="0.15">
      <c r="A110" s="81" t="s">
        <v>220</v>
      </c>
      <c r="B110" s="1" t="s">
        <v>203</v>
      </c>
      <c r="C110" s="81" t="s">
        <v>221</v>
      </c>
      <c r="D110" s="81" t="s">
        <v>133</v>
      </c>
      <c r="E110" s="81"/>
      <c r="F110" s="2"/>
      <c r="G110" s="2"/>
      <c r="H110" s="2"/>
    </row>
    <row r="111" spans="1:8" ht="21" x14ac:dyDescent="0.15">
      <c r="A111" s="81" t="s">
        <v>222</v>
      </c>
      <c r="B111" s="1" t="s">
        <v>223</v>
      </c>
      <c r="C111" s="81" t="s">
        <v>224</v>
      </c>
      <c r="D111" s="81" t="s">
        <v>133</v>
      </c>
      <c r="E111" s="81"/>
      <c r="F111" s="2"/>
      <c r="G111" s="2"/>
      <c r="H111" s="2"/>
    </row>
    <row r="112" spans="1:8" x14ac:dyDescent="0.15">
      <c r="A112" s="81" t="s">
        <v>225</v>
      </c>
      <c r="B112" s="1" t="s">
        <v>226</v>
      </c>
      <c r="C112" s="81" t="s">
        <v>227</v>
      </c>
      <c r="D112" s="81" t="s">
        <v>133</v>
      </c>
      <c r="E112" s="81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81" t="s">
        <v>228</v>
      </c>
      <c r="B113" s="1" t="s">
        <v>200</v>
      </c>
      <c r="C113" s="81" t="s">
        <v>229</v>
      </c>
      <c r="D113" s="81" t="s">
        <v>133</v>
      </c>
      <c r="E113" s="81"/>
      <c r="F113" s="2"/>
      <c r="G113" s="2"/>
      <c r="H113" s="2"/>
    </row>
    <row r="114" spans="1:8" x14ac:dyDescent="0.15">
      <c r="A114" s="81" t="s">
        <v>230</v>
      </c>
      <c r="B114" s="1" t="s">
        <v>203</v>
      </c>
      <c r="C114" s="81" t="s">
        <v>231</v>
      </c>
      <c r="D114" s="81" t="s">
        <v>133</v>
      </c>
      <c r="E114" s="81"/>
      <c r="F114" s="2"/>
      <c r="G114" s="2"/>
      <c r="H114" s="2"/>
    </row>
    <row r="115" spans="1:8" x14ac:dyDescent="0.15">
      <c r="A115" s="81" t="s">
        <v>232</v>
      </c>
      <c r="B115" s="1" t="s">
        <v>233</v>
      </c>
      <c r="C115" s="81" t="s">
        <v>234</v>
      </c>
      <c r="D115" s="81" t="s">
        <v>133</v>
      </c>
      <c r="E115" s="81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81" t="s">
        <v>235</v>
      </c>
      <c r="B116" s="1" t="s">
        <v>200</v>
      </c>
      <c r="C116" s="81" t="s">
        <v>236</v>
      </c>
      <c r="D116" s="81" t="s">
        <v>133</v>
      </c>
      <c r="E116" s="81"/>
      <c r="F116" s="2"/>
      <c r="G116" s="2"/>
      <c r="H116" s="2"/>
    </row>
    <row r="117" spans="1:8" x14ac:dyDescent="0.15">
      <c r="A117" s="81" t="s">
        <v>237</v>
      </c>
      <c r="B117" s="1" t="s">
        <v>203</v>
      </c>
      <c r="C117" s="81" t="s">
        <v>238</v>
      </c>
      <c r="D117" s="81" t="s">
        <v>133</v>
      </c>
      <c r="E117" s="81"/>
      <c r="F117" s="2"/>
      <c r="G117" s="2"/>
      <c r="H117" s="2"/>
    </row>
    <row r="118" spans="1:8" ht="42" x14ac:dyDescent="0.15">
      <c r="A118" s="81" t="s">
        <v>239</v>
      </c>
      <c r="B118" s="1" t="s">
        <v>240</v>
      </c>
      <c r="C118" s="81" t="s">
        <v>241</v>
      </c>
      <c r="D118" s="81" t="s">
        <v>133</v>
      </c>
      <c r="E118" s="81"/>
      <c r="F118" s="11">
        <f>F119+F120+F121</f>
        <v>31950373.539999999</v>
      </c>
      <c r="G118" s="11">
        <f t="shared" ref="G118:H118" si="21">G119+G120+G121</f>
        <v>11623694.16</v>
      </c>
      <c r="H118" s="11">
        <f t="shared" si="21"/>
        <v>11254482.92</v>
      </c>
    </row>
    <row r="119" spans="1:8" x14ac:dyDescent="0.15">
      <c r="A119" s="81" t="s">
        <v>242</v>
      </c>
      <c r="B119" s="1" t="s">
        <v>243</v>
      </c>
      <c r="C119" s="81" t="s">
        <v>244</v>
      </c>
      <c r="D119" s="15">
        <v>2024</v>
      </c>
      <c r="E119" s="81"/>
      <c r="F119" s="7">
        <f>F104</f>
        <v>31950373.539999999</v>
      </c>
      <c r="G119" s="7">
        <f t="shared" ref="G119:H119" si="22">G104</f>
        <v>11623694.16</v>
      </c>
      <c r="H119" s="7">
        <f t="shared" si="22"/>
        <v>11254482.92</v>
      </c>
    </row>
    <row r="120" spans="1:8" x14ac:dyDescent="0.15">
      <c r="A120" s="81" t="s">
        <v>245</v>
      </c>
      <c r="B120" s="1" t="s">
        <v>243</v>
      </c>
      <c r="C120" s="81" t="s">
        <v>246</v>
      </c>
      <c r="D120" s="15">
        <v>2025</v>
      </c>
      <c r="E120" s="81"/>
      <c r="F120" s="2"/>
      <c r="G120" s="2"/>
      <c r="H120" s="2"/>
    </row>
    <row r="121" spans="1:8" x14ac:dyDescent="0.15">
      <c r="A121" s="81" t="s">
        <v>247</v>
      </c>
      <c r="B121" s="1" t="s">
        <v>243</v>
      </c>
      <c r="C121" s="81" t="s">
        <v>248</v>
      </c>
      <c r="D121" s="15">
        <v>2026</v>
      </c>
      <c r="E121" s="81"/>
      <c r="F121" s="2"/>
      <c r="G121" s="2"/>
      <c r="H121" s="2"/>
    </row>
    <row r="122" spans="1:8" ht="42" x14ac:dyDescent="0.15">
      <c r="A122" s="81" t="s">
        <v>249</v>
      </c>
      <c r="B122" s="1" t="s">
        <v>250</v>
      </c>
      <c r="C122" s="81" t="s">
        <v>251</v>
      </c>
      <c r="D122" s="15" t="s">
        <v>133</v>
      </c>
      <c r="E122" s="81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81" t="s">
        <v>252</v>
      </c>
      <c r="B123" s="1" t="s">
        <v>243</v>
      </c>
      <c r="C123" s="81" t="s">
        <v>253</v>
      </c>
      <c r="D123" s="15">
        <v>2024</v>
      </c>
      <c r="E123" s="81"/>
      <c r="F123" s="2"/>
      <c r="G123" s="2"/>
      <c r="H123" s="2"/>
    </row>
    <row r="124" spans="1:8" x14ac:dyDescent="0.15">
      <c r="A124" s="81" t="s">
        <v>254</v>
      </c>
      <c r="B124" s="1" t="s">
        <v>243</v>
      </c>
      <c r="C124" s="81" t="s">
        <v>255</v>
      </c>
      <c r="D124" s="15">
        <v>2025</v>
      </c>
      <c r="E124" s="81"/>
      <c r="F124" s="2"/>
      <c r="G124" s="2"/>
      <c r="H124" s="2"/>
    </row>
    <row r="125" spans="1:8" x14ac:dyDescent="0.15">
      <c r="A125" s="81" t="s">
        <v>256</v>
      </c>
      <c r="B125" s="1" t="s">
        <v>243</v>
      </c>
      <c r="C125" s="81" t="s">
        <v>257</v>
      </c>
      <c r="D125" s="15">
        <v>2026</v>
      </c>
      <c r="E125" s="81"/>
      <c r="F125" s="2"/>
      <c r="G125" s="2"/>
      <c r="H125" s="2"/>
    </row>
    <row r="127" spans="1:8" x14ac:dyDescent="0.15">
      <c r="A127" s="142" t="s">
        <v>258</v>
      </c>
      <c r="B127" s="142"/>
      <c r="C127" s="143" t="s">
        <v>270</v>
      </c>
      <c r="D127" s="144"/>
      <c r="E127" s="80"/>
      <c r="F127" s="143" t="s">
        <v>271</v>
      </c>
      <c r="G127" s="144"/>
    </row>
    <row r="128" spans="1:8" x14ac:dyDescent="0.15">
      <c r="C128" s="141" t="s">
        <v>259</v>
      </c>
      <c r="D128" s="141"/>
      <c r="E128" s="77" t="s">
        <v>2</v>
      </c>
      <c r="F128" s="141" t="s">
        <v>3</v>
      </c>
      <c r="G128" s="141"/>
    </row>
    <row r="130" spans="1:7" x14ac:dyDescent="0.15">
      <c r="A130" s="142" t="s">
        <v>260</v>
      </c>
      <c r="B130" s="142"/>
      <c r="C130" s="143" t="s">
        <v>265</v>
      </c>
      <c r="D130" s="144"/>
      <c r="E130" s="79" t="s">
        <v>269</v>
      </c>
      <c r="F130" s="143" t="s">
        <v>266</v>
      </c>
      <c r="G130" s="144"/>
    </row>
    <row r="131" spans="1:7" ht="21" x14ac:dyDescent="0.15">
      <c r="C131" s="141" t="s">
        <v>259</v>
      </c>
      <c r="D131" s="141"/>
      <c r="E131" s="77" t="s">
        <v>261</v>
      </c>
      <c r="F131" s="141" t="s">
        <v>262</v>
      </c>
      <c r="G131" s="141"/>
    </row>
    <row r="132" spans="1:7" ht="10.5" customHeight="1" x14ac:dyDescent="0.15">
      <c r="A132" s="125" t="s">
        <v>310</v>
      </c>
      <c r="B132" s="125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9E2A-0C33-416B-BDB3-91B0C61F460B}">
  <sheetPr>
    <pageSetUpPr fitToPage="1"/>
  </sheetPr>
  <dimension ref="A1:I132"/>
  <sheetViews>
    <sheetView topLeftCell="A23" workbookViewId="0">
      <selection activeCell="F26" sqref="F26:F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0" t="s">
        <v>0</v>
      </c>
      <c r="H2" s="130"/>
      <c r="I2" s="130"/>
    </row>
    <row r="3" spans="2:9" ht="21" customHeight="1" x14ac:dyDescent="0.15">
      <c r="G3" s="131" t="s">
        <v>274</v>
      </c>
      <c r="H3" s="131"/>
      <c r="I3" s="131"/>
    </row>
    <row r="4" spans="2:9" ht="15" customHeight="1" x14ac:dyDescent="0.15">
      <c r="G4" s="132" t="s">
        <v>1</v>
      </c>
      <c r="H4" s="132"/>
      <c r="I4" s="132"/>
    </row>
    <row r="5" spans="2:9" ht="18" customHeight="1" x14ac:dyDescent="0.15">
      <c r="G5" s="91"/>
      <c r="H5" s="131" t="s">
        <v>272</v>
      </c>
      <c r="I5" s="131"/>
    </row>
    <row r="6" spans="2:9" ht="15" customHeight="1" x14ac:dyDescent="0.15">
      <c r="G6" s="92" t="s">
        <v>2</v>
      </c>
      <c r="H6" s="132" t="s">
        <v>3</v>
      </c>
      <c r="I6" s="132"/>
    </row>
    <row r="7" spans="2:9" ht="30" customHeight="1" x14ac:dyDescent="0.15">
      <c r="G7" s="125" t="s">
        <v>312</v>
      </c>
      <c r="H7" s="125"/>
      <c r="I7" s="125"/>
    </row>
    <row r="8" spans="2:9" ht="20.100000000000001" customHeight="1" x14ac:dyDescent="0.15">
      <c r="G8" s="125" t="s">
        <v>4</v>
      </c>
      <c r="H8" s="125"/>
      <c r="I8" s="125"/>
    </row>
    <row r="9" spans="2:9" ht="9.75" customHeight="1" x14ac:dyDescent="0.15"/>
    <row r="10" spans="2:9" ht="20.25" customHeight="1" x14ac:dyDescent="0.15">
      <c r="B10" s="126" t="s">
        <v>5</v>
      </c>
      <c r="C10" s="126"/>
      <c r="D10" s="126"/>
      <c r="E10" s="126"/>
      <c r="F10" s="126"/>
      <c r="G10" s="126"/>
      <c r="H10" s="12"/>
      <c r="I10" s="12"/>
    </row>
    <row r="11" spans="2:9" ht="30" customHeight="1" x14ac:dyDescent="0.15">
      <c r="B11" s="126" t="s">
        <v>280</v>
      </c>
      <c r="C11" s="126"/>
      <c r="D11" s="126"/>
      <c r="E11" s="126"/>
      <c r="F11" s="126"/>
      <c r="G11" s="126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7" t="s">
        <v>313</v>
      </c>
      <c r="E13" s="127"/>
      <c r="F13" s="127"/>
      <c r="G13" s="14" t="s">
        <v>8</v>
      </c>
      <c r="H13" s="15" t="s">
        <v>314</v>
      </c>
      <c r="I13" s="15"/>
    </row>
    <row r="14" spans="2:9" ht="18.75" customHeight="1" x14ac:dyDescent="0.15">
      <c r="G14" s="86" t="s">
        <v>9</v>
      </c>
      <c r="H14" s="6">
        <v>52302592</v>
      </c>
      <c r="I14" s="89"/>
    </row>
    <row r="15" spans="2:9" ht="26.25" customHeight="1" x14ac:dyDescent="0.15">
      <c r="B15" s="4" t="s">
        <v>10</v>
      </c>
      <c r="C15" s="128" t="s">
        <v>264</v>
      </c>
      <c r="D15" s="128"/>
      <c r="E15" s="128"/>
      <c r="F15" s="128"/>
      <c r="G15" s="86" t="s">
        <v>11</v>
      </c>
      <c r="H15" s="6">
        <v>504</v>
      </c>
      <c r="I15" s="89"/>
    </row>
    <row r="16" spans="2:9" ht="18.75" customHeight="1" x14ac:dyDescent="0.15">
      <c r="G16" s="86" t="s">
        <v>9</v>
      </c>
      <c r="H16" s="8">
        <v>52320518</v>
      </c>
      <c r="I16" s="89"/>
    </row>
    <row r="17" spans="1:9" ht="18.75" customHeight="1" x14ac:dyDescent="0.15">
      <c r="G17" s="86" t="s">
        <v>12</v>
      </c>
      <c r="H17" s="6">
        <v>5512004494</v>
      </c>
      <c r="I17" s="89"/>
    </row>
    <row r="18" spans="1:9" ht="30.75" customHeight="1" x14ac:dyDescent="0.15">
      <c r="B18" s="4" t="s">
        <v>13</v>
      </c>
      <c r="C18" s="129" t="s">
        <v>286</v>
      </c>
      <c r="D18" s="129"/>
      <c r="E18" s="129"/>
      <c r="F18" s="129"/>
      <c r="G18" s="86" t="s">
        <v>14</v>
      </c>
      <c r="H18" s="6">
        <v>551201001</v>
      </c>
      <c r="I18" s="89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86" t="s">
        <v>17</v>
      </c>
      <c r="H19" s="89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0" t="s">
        <v>19</v>
      </c>
      <c r="C21" s="130"/>
      <c r="D21" s="130"/>
      <c r="E21" s="130"/>
      <c r="F21" s="130"/>
      <c r="G21" s="130"/>
      <c r="H21" s="130"/>
    </row>
    <row r="22" spans="1:9" ht="18" customHeight="1" x14ac:dyDescent="0.15"/>
    <row r="23" spans="1:9" ht="19.5" customHeight="1" x14ac:dyDescent="0.15">
      <c r="A23" s="135" t="s">
        <v>20</v>
      </c>
      <c r="B23" s="135"/>
      <c r="C23" s="133" t="s">
        <v>21</v>
      </c>
      <c r="D23" s="133" t="s">
        <v>22</v>
      </c>
      <c r="E23" s="133" t="s">
        <v>23</v>
      </c>
      <c r="F23" s="133" t="s">
        <v>24</v>
      </c>
      <c r="G23" s="133"/>
      <c r="H23" s="133"/>
    </row>
    <row r="24" spans="1:9" ht="27" customHeight="1" x14ac:dyDescent="0.15">
      <c r="A24" s="135"/>
      <c r="B24" s="135"/>
      <c r="C24" s="133"/>
      <c r="D24" s="133"/>
      <c r="E24" s="133"/>
      <c r="F24" s="15" t="s">
        <v>273</v>
      </c>
      <c r="G24" s="15" t="s">
        <v>275</v>
      </c>
      <c r="H24" s="15" t="s">
        <v>279</v>
      </c>
    </row>
    <row r="25" spans="1:9" ht="16.5" customHeight="1" x14ac:dyDescent="0.15">
      <c r="A25" s="133">
        <v>1</v>
      </c>
      <c r="B25" s="133"/>
      <c r="C25" s="90">
        <v>2</v>
      </c>
      <c r="D25" s="90">
        <v>3</v>
      </c>
      <c r="E25" s="90">
        <v>4</v>
      </c>
      <c r="F25" s="90">
        <v>5</v>
      </c>
      <c r="G25" s="90">
        <v>6</v>
      </c>
      <c r="H25" s="90">
        <v>7</v>
      </c>
    </row>
    <row r="26" spans="1:9" ht="16.5" customHeight="1" x14ac:dyDescent="0.15">
      <c r="A26" s="134" t="s">
        <v>25</v>
      </c>
      <c r="B26" s="134"/>
      <c r="C26" s="15" t="s">
        <v>26</v>
      </c>
      <c r="D26" s="15" t="s">
        <v>27</v>
      </c>
      <c r="E26" s="15" t="s">
        <v>27</v>
      </c>
      <c r="F26" s="42">
        <v>1131.1199999999999</v>
      </c>
      <c r="G26" s="10">
        <v>0</v>
      </c>
      <c r="H26" s="10">
        <v>0</v>
      </c>
      <c r="I26" s="89" t="s">
        <v>28</v>
      </c>
    </row>
    <row r="27" spans="1:9" ht="16.5" customHeight="1" x14ac:dyDescent="0.15">
      <c r="A27" s="134" t="s">
        <v>29</v>
      </c>
      <c r="B27" s="134"/>
      <c r="C27" s="15" t="s">
        <v>30</v>
      </c>
      <c r="D27" s="15" t="s">
        <v>27</v>
      </c>
      <c r="E27" s="15" t="s">
        <v>27</v>
      </c>
      <c r="F27" s="42">
        <f>F26+F28-F46</f>
        <v>0</v>
      </c>
      <c r="G27" s="42">
        <f t="shared" ref="G27:H27" si="0">G26+G28-G46</f>
        <v>0</v>
      </c>
      <c r="H27" s="42">
        <f t="shared" si="0"/>
        <v>0</v>
      </c>
      <c r="I27" s="89" t="s">
        <v>28</v>
      </c>
    </row>
    <row r="28" spans="1:9" ht="16.5" customHeight="1" x14ac:dyDescent="0.15">
      <c r="A28" s="134" t="s">
        <v>31</v>
      </c>
      <c r="B28" s="134"/>
      <c r="C28" s="15" t="s">
        <v>32</v>
      </c>
      <c r="D28" s="15"/>
      <c r="E28" s="15"/>
      <c r="F28" s="42">
        <f>F29+F30+F34+F35+F39+F40+F41</f>
        <v>82459810.25</v>
      </c>
      <c r="G28" s="10">
        <f t="shared" ref="G28:H28" si="1">G29+G30+G34+G35+G39+G40</f>
        <v>59136188.980000004</v>
      </c>
      <c r="H28" s="10">
        <f t="shared" si="1"/>
        <v>58654244.909999996</v>
      </c>
      <c r="I28" s="89" t="s">
        <v>28</v>
      </c>
    </row>
    <row r="29" spans="1:9" ht="21.75" customHeight="1" x14ac:dyDescent="0.15">
      <c r="A29" s="134" t="s">
        <v>33</v>
      </c>
      <c r="B29" s="134"/>
      <c r="C29" s="43" t="s">
        <v>34</v>
      </c>
      <c r="D29" s="15" t="s">
        <v>35</v>
      </c>
      <c r="E29" s="15"/>
      <c r="F29" s="16">
        <v>0</v>
      </c>
      <c r="G29" s="7"/>
      <c r="H29" s="7"/>
      <c r="I29" s="89" t="s">
        <v>28</v>
      </c>
    </row>
    <row r="30" spans="1:9" ht="18.75" customHeight="1" x14ac:dyDescent="0.15">
      <c r="A30" s="134" t="s">
        <v>36</v>
      </c>
      <c r="B30" s="134"/>
      <c r="C30" s="43" t="s">
        <v>37</v>
      </c>
      <c r="D30" s="15" t="s">
        <v>38</v>
      </c>
      <c r="E30" s="15"/>
      <c r="F30" s="42">
        <f>F31+F32+F33</f>
        <v>72385549.730000004</v>
      </c>
      <c r="G30" s="10">
        <f t="shared" ref="G30:H30" si="2">G31+G32+G33</f>
        <v>50715932.740000002</v>
      </c>
      <c r="H30" s="10">
        <f t="shared" si="2"/>
        <v>50813296.939999998</v>
      </c>
      <c r="I30" s="89" t="s">
        <v>28</v>
      </c>
    </row>
    <row r="31" spans="1:9" ht="46.5" customHeight="1" x14ac:dyDescent="0.15">
      <c r="A31" s="134" t="s">
        <v>39</v>
      </c>
      <c r="B31" s="134"/>
      <c r="C31" s="15" t="s">
        <v>40</v>
      </c>
      <c r="D31" s="15" t="s">
        <v>38</v>
      </c>
      <c r="E31" s="15"/>
      <c r="F31" s="44">
        <v>72385549.730000004</v>
      </c>
      <c r="G31" s="7">
        <v>50715932.740000002</v>
      </c>
      <c r="H31" s="7">
        <v>50813296.939999998</v>
      </c>
      <c r="I31" s="89" t="s">
        <v>28</v>
      </c>
    </row>
    <row r="32" spans="1:9" ht="34.5" customHeight="1" x14ac:dyDescent="0.15">
      <c r="A32" s="134" t="s">
        <v>41</v>
      </c>
      <c r="B32" s="134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89" t="s">
        <v>28</v>
      </c>
    </row>
    <row r="33" spans="1:9" ht="21.75" customHeight="1" x14ac:dyDescent="0.15">
      <c r="A33" s="136" t="s">
        <v>263</v>
      </c>
      <c r="B33" s="134"/>
      <c r="C33" s="15">
        <v>1230</v>
      </c>
      <c r="D33" s="15">
        <v>130</v>
      </c>
      <c r="E33" s="15"/>
      <c r="F33" s="44">
        <v>0</v>
      </c>
      <c r="G33" s="7">
        <v>0</v>
      </c>
      <c r="H33" s="7">
        <v>0</v>
      </c>
      <c r="I33" s="90"/>
    </row>
    <row r="34" spans="1:9" ht="19.5" customHeight="1" x14ac:dyDescent="0.15">
      <c r="A34" s="134" t="s">
        <v>43</v>
      </c>
      <c r="B34" s="134"/>
      <c r="C34" s="43" t="s">
        <v>44</v>
      </c>
      <c r="D34" s="15" t="s">
        <v>45</v>
      </c>
      <c r="E34" s="15"/>
      <c r="F34" s="42">
        <v>0</v>
      </c>
      <c r="G34" s="7">
        <v>0</v>
      </c>
      <c r="H34" s="7">
        <v>0</v>
      </c>
      <c r="I34" s="89" t="s">
        <v>28</v>
      </c>
    </row>
    <row r="35" spans="1:9" ht="19.5" customHeight="1" x14ac:dyDescent="0.15">
      <c r="A35" s="134" t="s">
        <v>46</v>
      </c>
      <c r="B35" s="134"/>
      <c r="C35" s="43" t="s">
        <v>47</v>
      </c>
      <c r="D35" s="15" t="s">
        <v>48</v>
      </c>
      <c r="E35" s="15"/>
      <c r="F35" s="42">
        <f t="shared" ref="F35:H35" si="3">F36+F37+F38</f>
        <v>10074260.52</v>
      </c>
      <c r="G35" s="10">
        <f t="shared" si="3"/>
        <v>8420256.2400000002</v>
      </c>
      <c r="H35" s="10">
        <f t="shared" si="3"/>
        <v>7840947.9699999997</v>
      </c>
      <c r="I35" s="89" t="s">
        <v>28</v>
      </c>
    </row>
    <row r="36" spans="1:9" ht="19.5" customHeight="1" x14ac:dyDescent="0.15">
      <c r="A36" s="134" t="s">
        <v>49</v>
      </c>
      <c r="B36" s="134"/>
      <c r="C36" s="15" t="s">
        <v>50</v>
      </c>
      <c r="D36" s="15" t="s">
        <v>48</v>
      </c>
      <c r="E36" s="15"/>
      <c r="F36" s="44">
        <v>10074260.52</v>
      </c>
      <c r="G36" s="7">
        <v>8420256.2400000002</v>
      </c>
      <c r="H36" s="7">
        <v>7840947.9699999997</v>
      </c>
      <c r="I36" s="89" t="s">
        <v>28</v>
      </c>
    </row>
    <row r="37" spans="1:9" ht="19.5" customHeight="1" x14ac:dyDescent="0.15">
      <c r="A37" s="134" t="s">
        <v>51</v>
      </c>
      <c r="B37" s="134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89" t="s">
        <v>28</v>
      </c>
    </row>
    <row r="38" spans="1:9" ht="19.5" customHeight="1" x14ac:dyDescent="0.15">
      <c r="A38" s="136" t="s">
        <v>263</v>
      </c>
      <c r="B38" s="134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90"/>
    </row>
    <row r="39" spans="1:9" ht="19.5" customHeight="1" x14ac:dyDescent="0.15">
      <c r="A39" s="134" t="s">
        <v>53</v>
      </c>
      <c r="B39" s="134"/>
      <c r="C39" s="43" t="s">
        <v>54</v>
      </c>
      <c r="D39" s="15" t="s">
        <v>55</v>
      </c>
      <c r="E39" s="15"/>
      <c r="F39" s="42">
        <v>0</v>
      </c>
      <c r="G39" s="7">
        <v>0</v>
      </c>
      <c r="H39" s="7">
        <v>0</v>
      </c>
      <c r="I39" s="89" t="s">
        <v>28</v>
      </c>
    </row>
    <row r="40" spans="1:9" ht="19.5" customHeight="1" x14ac:dyDescent="0.15">
      <c r="A40" s="134" t="s">
        <v>56</v>
      </c>
      <c r="B40" s="134"/>
      <c r="C40" s="43" t="s">
        <v>57</v>
      </c>
      <c r="D40" s="15"/>
      <c r="E40" s="15"/>
      <c r="F40" s="42">
        <v>0</v>
      </c>
      <c r="G40" s="7">
        <v>0</v>
      </c>
      <c r="H40" s="7">
        <v>0</v>
      </c>
      <c r="I40" s="89" t="s">
        <v>28</v>
      </c>
    </row>
    <row r="41" spans="1:9" ht="19.5" customHeight="1" x14ac:dyDescent="0.15">
      <c r="A41" s="134" t="s">
        <v>58</v>
      </c>
      <c r="B41" s="134"/>
      <c r="C41" s="43" t="s">
        <v>59</v>
      </c>
      <c r="D41" s="15" t="s">
        <v>27</v>
      </c>
      <c r="E41" s="15"/>
      <c r="F41" s="42">
        <f>F42+F43+F44+F45</f>
        <v>0</v>
      </c>
      <c r="G41" s="7">
        <v>0</v>
      </c>
      <c r="H41" s="7">
        <v>0</v>
      </c>
      <c r="I41" s="89" t="s">
        <v>28</v>
      </c>
    </row>
    <row r="42" spans="1:9" ht="35.25" customHeight="1" x14ac:dyDescent="0.15">
      <c r="A42" s="134" t="s">
        <v>60</v>
      </c>
      <c r="B42" s="134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89" t="s">
        <v>28</v>
      </c>
    </row>
    <row r="43" spans="1:9" ht="35.25" customHeight="1" x14ac:dyDescent="0.15">
      <c r="A43" s="134" t="s">
        <v>63</v>
      </c>
      <c r="B43" s="134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89" t="s">
        <v>28</v>
      </c>
    </row>
    <row r="44" spans="1:9" ht="22.5" customHeight="1" x14ac:dyDescent="0.15">
      <c r="A44" s="134" t="s">
        <v>65</v>
      </c>
      <c r="B44" s="134"/>
      <c r="C44" s="15" t="s">
        <v>66</v>
      </c>
      <c r="D44" s="15" t="s">
        <v>62</v>
      </c>
      <c r="E44" s="15"/>
      <c r="F44" s="44">
        <v>0</v>
      </c>
      <c r="G44" s="7">
        <v>0</v>
      </c>
      <c r="H44" s="7">
        <v>0</v>
      </c>
      <c r="I44" s="89" t="s">
        <v>28</v>
      </c>
    </row>
    <row r="45" spans="1:9" ht="27.75" customHeight="1" x14ac:dyDescent="0.15">
      <c r="A45" s="134" t="s">
        <v>67</v>
      </c>
      <c r="B45" s="134"/>
      <c r="C45" s="15" t="s">
        <v>68</v>
      </c>
      <c r="D45" s="15" t="s">
        <v>62</v>
      </c>
      <c r="E45" s="15"/>
      <c r="F45" s="44">
        <v>0</v>
      </c>
      <c r="G45" s="7">
        <v>0</v>
      </c>
      <c r="H45" s="7">
        <v>0</v>
      </c>
      <c r="I45" s="89" t="s">
        <v>28</v>
      </c>
    </row>
    <row r="46" spans="1:9" ht="18" customHeight="1" x14ac:dyDescent="0.15">
      <c r="A46" s="134" t="s">
        <v>69</v>
      </c>
      <c r="B46" s="134"/>
      <c r="C46" s="90" t="s">
        <v>70</v>
      </c>
      <c r="D46" s="90" t="s">
        <v>27</v>
      </c>
      <c r="E46" s="90"/>
      <c r="F46" s="10">
        <f>F47+F57+F63+F67+F71+F73</f>
        <v>82460941.370000005</v>
      </c>
      <c r="G46" s="10">
        <f t="shared" ref="G46:H46" si="4">G47+G57+G63+G67+G71+G73</f>
        <v>59136188.980000004</v>
      </c>
      <c r="H46" s="10">
        <f t="shared" si="4"/>
        <v>58654244.910000004</v>
      </c>
      <c r="I46" s="89" t="s">
        <v>28</v>
      </c>
    </row>
    <row r="47" spans="1:9" ht="26.25" customHeight="1" x14ac:dyDescent="0.15">
      <c r="A47" s="134" t="s">
        <v>71</v>
      </c>
      <c r="B47" s="134"/>
      <c r="C47" s="90" t="s">
        <v>72</v>
      </c>
      <c r="D47" s="90" t="s">
        <v>27</v>
      </c>
      <c r="E47" s="90"/>
      <c r="F47" s="10">
        <f>F48+F49+F50+F51+F54+F55+F56</f>
        <v>50497237.890000001</v>
      </c>
      <c r="G47" s="10">
        <f t="shared" ref="G47:H47" si="5">G48+G49+G50+G51+G54+G55+G56</f>
        <v>47473690.82</v>
      </c>
      <c r="H47" s="10">
        <f t="shared" si="5"/>
        <v>47360957.990000002</v>
      </c>
      <c r="I47" s="89" t="s">
        <v>28</v>
      </c>
    </row>
    <row r="48" spans="1:9" ht="24" customHeight="1" x14ac:dyDescent="0.15">
      <c r="A48" s="134" t="s">
        <v>73</v>
      </c>
      <c r="B48" s="134"/>
      <c r="C48" s="90" t="s">
        <v>74</v>
      </c>
      <c r="D48" s="90" t="s">
        <v>75</v>
      </c>
      <c r="E48" s="90"/>
      <c r="F48" s="7">
        <v>38887931.270000003</v>
      </c>
      <c r="G48" s="7">
        <v>36565724.509999998</v>
      </c>
      <c r="H48" s="7">
        <v>36481924.130000003</v>
      </c>
      <c r="I48" s="89" t="s">
        <v>28</v>
      </c>
    </row>
    <row r="49" spans="1:9" ht="17.25" customHeight="1" x14ac:dyDescent="0.15">
      <c r="A49" s="134" t="s">
        <v>76</v>
      </c>
      <c r="B49" s="134"/>
      <c r="C49" s="90" t="s">
        <v>77</v>
      </c>
      <c r="D49" s="90" t="s">
        <v>78</v>
      </c>
      <c r="E49" s="90"/>
      <c r="F49" s="7">
        <v>0</v>
      </c>
      <c r="G49" s="7">
        <v>0</v>
      </c>
      <c r="H49" s="7">
        <v>0</v>
      </c>
      <c r="I49" s="89" t="s">
        <v>28</v>
      </c>
    </row>
    <row r="50" spans="1:9" ht="33" customHeight="1" x14ac:dyDescent="0.15">
      <c r="A50" s="134" t="s">
        <v>79</v>
      </c>
      <c r="B50" s="134"/>
      <c r="C50" s="90" t="s">
        <v>80</v>
      </c>
      <c r="D50" s="90" t="s">
        <v>81</v>
      </c>
      <c r="E50" s="90"/>
      <c r="F50" s="7">
        <v>0</v>
      </c>
      <c r="G50" s="7">
        <v>0</v>
      </c>
      <c r="H50" s="7">
        <v>0</v>
      </c>
      <c r="I50" s="89" t="s">
        <v>28</v>
      </c>
    </row>
    <row r="51" spans="1:9" ht="28.5" customHeight="1" x14ac:dyDescent="0.15">
      <c r="A51" s="134" t="s">
        <v>82</v>
      </c>
      <c r="B51" s="134"/>
      <c r="C51" s="90" t="s">
        <v>83</v>
      </c>
      <c r="D51" s="90" t="s">
        <v>84</v>
      </c>
      <c r="E51" s="90"/>
      <c r="F51" s="10">
        <f>F52+F53</f>
        <v>11609306.619999999</v>
      </c>
      <c r="G51" s="10">
        <f t="shared" ref="G51:H51" si="6">G52+G53</f>
        <v>10907966.310000001</v>
      </c>
      <c r="H51" s="10">
        <f t="shared" si="6"/>
        <v>10879033.859999999</v>
      </c>
      <c r="I51" s="89" t="s">
        <v>28</v>
      </c>
    </row>
    <row r="52" spans="1:9" ht="24" customHeight="1" x14ac:dyDescent="0.15">
      <c r="A52" s="134" t="s">
        <v>85</v>
      </c>
      <c r="B52" s="134"/>
      <c r="C52" s="90" t="s">
        <v>86</v>
      </c>
      <c r="D52" s="90" t="s">
        <v>84</v>
      </c>
      <c r="E52" s="90"/>
      <c r="F52" s="7">
        <v>11609306.619999999</v>
      </c>
      <c r="G52" s="7">
        <v>10907966.310000001</v>
      </c>
      <c r="H52" s="7">
        <v>10879033.859999999</v>
      </c>
      <c r="I52" s="89" t="s">
        <v>28</v>
      </c>
    </row>
    <row r="53" spans="1:9" ht="17.25" customHeight="1" x14ac:dyDescent="0.15">
      <c r="A53" s="134" t="s">
        <v>87</v>
      </c>
      <c r="B53" s="134"/>
      <c r="C53" s="90" t="s">
        <v>88</v>
      </c>
      <c r="D53" s="90" t="s">
        <v>84</v>
      </c>
      <c r="E53" s="90"/>
      <c r="F53" s="7">
        <v>0</v>
      </c>
      <c r="G53" s="7">
        <v>0</v>
      </c>
      <c r="H53" s="7">
        <v>0</v>
      </c>
      <c r="I53" s="89" t="s">
        <v>28</v>
      </c>
    </row>
    <row r="54" spans="1:9" ht="24.75" customHeight="1" x14ac:dyDescent="0.15">
      <c r="A54" s="134" t="s">
        <v>89</v>
      </c>
      <c r="B54" s="134"/>
      <c r="C54" s="90" t="s">
        <v>90</v>
      </c>
      <c r="D54" s="90" t="s">
        <v>91</v>
      </c>
      <c r="E54" s="90"/>
      <c r="F54" s="7">
        <v>0</v>
      </c>
      <c r="G54" s="7">
        <v>0</v>
      </c>
      <c r="H54" s="7">
        <v>0</v>
      </c>
      <c r="I54" s="89" t="s">
        <v>28</v>
      </c>
    </row>
    <row r="55" spans="1:9" ht="27" customHeight="1" x14ac:dyDescent="0.15">
      <c r="A55" s="134" t="s">
        <v>92</v>
      </c>
      <c r="B55" s="134"/>
      <c r="C55" s="90" t="s">
        <v>93</v>
      </c>
      <c r="D55" s="90" t="s">
        <v>94</v>
      </c>
      <c r="E55" s="90"/>
      <c r="F55" s="7">
        <v>0</v>
      </c>
      <c r="G55" s="7">
        <v>0</v>
      </c>
      <c r="H55" s="7">
        <v>0</v>
      </c>
      <c r="I55" s="89" t="s">
        <v>28</v>
      </c>
    </row>
    <row r="56" spans="1:9" ht="26.25" customHeight="1" x14ac:dyDescent="0.15">
      <c r="A56" s="134" t="s">
        <v>95</v>
      </c>
      <c r="B56" s="134"/>
      <c r="C56" s="90" t="s">
        <v>96</v>
      </c>
      <c r="D56" s="90" t="s">
        <v>97</v>
      </c>
      <c r="E56" s="90"/>
      <c r="F56" s="7">
        <v>0</v>
      </c>
      <c r="G56" s="7">
        <v>0</v>
      </c>
      <c r="H56" s="7">
        <v>0</v>
      </c>
      <c r="I56" s="89" t="s">
        <v>28</v>
      </c>
    </row>
    <row r="57" spans="1:9" ht="24.75" customHeight="1" x14ac:dyDescent="0.15">
      <c r="A57" s="134" t="s">
        <v>98</v>
      </c>
      <c r="B57" s="134"/>
      <c r="C57" s="90" t="s">
        <v>99</v>
      </c>
      <c r="D57" s="90" t="s">
        <v>100</v>
      </c>
      <c r="E57" s="90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89" t="s">
        <v>28</v>
      </c>
    </row>
    <row r="58" spans="1:9" ht="33.75" customHeight="1" x14ac:dyDescent="0.15">
      <c r="A58" s="134" t="s">
        <v>101</v>
      </c>
      <c r="B58" s="134"/>
      <c r="C58" s="90" t="s">
        <v>102</v>
      </c>
      <c r="D58" s="90" t="s">
        <v>103</v>
      </c>
      <c r="E58" s="90"/>
      <c r="F58" s="7">
        <v>0</v>
      </c>
      <c r="G58" s="7">
        <v>0</v>
      </c>
      <c r="H58" s="7">
        <v>0</v>
      </c>
      <c r="I58" s="89" t="s">
        <v>28</v>
      </c>
    </row>
    <row r="59" spans="1:9" ht="41.25" customHeight="1" x14ac:dyDescent="0.15">
      <c r="A59" s="134" t="s">
        <v>104</v>
      </c>
      <c r="B59" s="134"/>
      <c r="C59" s="90" t="s">
        <v>105</v>
      </c>
      <c r="D59" s="90" t="s">
        <v>106</v>
      </c>
      <c r="E59" s="90"/>
      <c r="F59" s="7">
        <v>0</v>
      </c>
      <c r="G59" s="7">
        <v>0</v>
      </c>
      <c r="H59" s="7">
        <v>0</v>
      </c>
      <c r="I59" s="89" t="s">
        <v>28</v>
      </c>
    </row>
    <row r="60" spans="1:9" ht="33.75" customHeight="1" x14ac:dyDescent="0.15">
      <c r="A60" s="134" t="s">
        <v>107</v>
      </c>
      <c r="B60" s="134"/>
      <c r="C60" s="90" t="s">
        <v>108</v>
      </c>
      <c r="D60" s="90" t="s">
        <v>109</v>
      </c>
      <c r="E60" s="90"/>
      <c r="F60" s="7">
        <v>0</v>
      </c>
      <c r="G60" s="7">
        <v>0</v>
      </c>
      <c r="H60" s="7">
        <v>0</v>
      </c>
      <c r="I60" s="89" t="s">
        <v>28</v>
      </c>
    </row>
    <row r="61" spans="1:9" ht="46.5" customHeight="1" x14ac:dyDescent="0.15">
      <c r="A61" s="134" t="s">
        <v>110</v>
      </c>
      <c r="B61" s="134"/>
      <c r="C61" s="90" t="s">
        <v>111</v>
      </c>
      <c r="D61" s="90" t="s">
        <v>112</v>
      </c>
      <c r="E61" s="90"/>
      <c r="F61" s="7">
        <v>0</v>
      </c>
      <c r="G61" s="7">
        <v>0</v>
      </c>
      <c r="H61" s="7">
        <v>0</v>
      </c>
      <c r="I61" s="89" t="s">
        <v>28</v>
      </c>
    </row>
    <row r="62" spans="1:9" ht="24.75" customHeight="1" x14ac:dyDescent="0.15">
      <c r="A62" s="134" t="s">
        <v>113</v>
      </c>
      <c r="B62" s="134"/>
      <c r="C62" s="90" t="s">
        <v>114</v>
      </c>
      <c r="D62" s="90" t="s">
        <v>115</v>
      </c>
      <c r="E62" s="90"/>
      <c r="F62" s="7">
        <v>0</v>
      </c>
      <c r="G62" s="7">
        <v>0</v>
      </c>
      <c r="H62" s="7">
        <v>0</v>
      </c>
      <c r="I62" s="89" t="s">
        <v>28</v>
      </c>
    </row>
    <row r="63" spans="1:9" ht="19.5" customHeight="1" x14ac:dyDescent="0.15">
      <c r="A63" s="134" t="s">
        <v>116</v>
      </c>
      <c r="B63" s="134"/>
      <c r="C63" s="90" t="s">
        <v>117</v>
      </c>
      <c r="D63" s="90" t="s">
        <v>118</v>
      </c>
      <c r="E63" s="90"/>
      <c r="F63" s="10">
        <f>F64+F65+F66</f>
        <v>88848.42</v>
      </c>
      <c r="G63" s="10">
        <f t="shared" ref="G63:H63" si="8">G64+G65+G66</f>
        <v>38804</v>
      </c>
      <c r="H63" s="10">
        <f t="shared" si="8"/>
        <v>38804</v>
      </c>
      <c r="I63" s="89" t="s">
        <v>28</v>
      </c>
    </row>
    <row r="64" spans="1:9" ht="24" customHeight="1" x14ac:dyDescent="0.15">
      <c r="A64" s="134" t="s">
        <v>119</v>
      </c>
      <c r="B64" s="134"/>
      <c r="C64" s="90" t="s">
        <v>120</v>
      </c>
      <c r="D64" s="90" t="s">
        <v>121</v>
      </c>
      <c r="E64" s="90"/>
      <c r="F64" s="7">
        <v>26168</v>
      </c>
      <c r="G64" s="7">
        <v>26168</v>
      </c>
      <c r="H64" s="7">
        <v>26168</v>
      </c>
      <c r="I64" s="89" t="s">
        <v>28</v>
      </c>
    </row>
    <row r="65" spans="1:9" ht="24" customHeight="1" x14ac:dyDescent="0.15">
      <c r="A65" s="134" t="s">
        <v>122</v>
      </c>
      <c r="B65" s="134"/>
      <c r="C65" s="90" t="s">
        <v>123</v>
      </c>
      <c r="D65" s="90" t="s">
        <v>124</v>
      </c>
      <c r="E65" s="90"/>
      <c r="F65" s="7">
        <v>12636</v>
      </c>
      <c r="G65" s="7">
        <v>12636</v>
      </c>
      <c r="H65" s="7">
        <v>12636</v>
      </c>
      <c r="I65" s="89" t="s">
        <v>28</v>
      </c>
    </row>
    <row r="66" spans="1:9" ht="22.5" customHeight="1" x14ac:dyDescent="0.15">
      <c r="A66" s="134" t="s">
        <v>125</v>
      </c>
      <c r="B66" s="134"/>
      <c r="C66" s="90" t="s">
        <v>126</v>
      </c>
      <c r="D66" s="90" t="s">
        <v>127</v>
      </c>
      <c r="E66" s="90"/>
      <c r="F66" s="7">
        <v>50044.42</v>
      </c>
      <c r="G66" s="7">
        <v>0</v>
      </c>
      <c r="H66" s="7">
        <v>0</v>
      </c>
      <c r="I66" s="89" t="s">
        <v>28</v>
      </c>
    </row>
    <row r="67" spans="1:9" ht="18.75" customHeight="1" x14ac:dyDescent="0.15">
      <c r="A67" s="134" t="s">
        <v>128</v>
      </c>
      <c r="B67" s="134"/>
      <c r="C67" s="90" t="s">
        <v>129</v>
      </c>
      <c r="D67" s="90" t="s">
        <v>27</v>
      </c>
      <c r="E67" s="90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89" t="s">
        <v>28</v>
      </c>
    </row>
    <row r="68" spans="1:9" ht="22.5" customHeight="1" x14ac:dyDescent="0.15">
      <c r="A68" s="134" t="s">
        <v>130</v>
      </c>
      <c r="B68" s="134"/>
      <c r="C68" s="90" t="s">
        <v>131</v>
      </c>
      <c r="D68" s="90" t="s">
        <v>132</v>
      </c>
      <c r="E68" s="90"/>
      <c r="F68" s="7">
        <v>0</v>
      </c>
      <c r="G68" s="7">
        <v>0</v>
      </c>
      <c r="H68" s="7">
        <v>0</v>
      </c>
      <c r="I68" s="89" t="s">
        <v>28</v>
      </c>
    </row>
    <row r="69" spans="1:9" ht="19.5" customHeight="1" x14ac:dyDescent="0.15">
      <c r="A69" s="134" t="s">
        <v>134</v>
      </c>
      <c r="B69" s="134"/>
      <c r="C69" s="90" t="s">
        <v>135</v>
      </c>
      <c r="D69" s="90" t="s">
        <v>136</v>
      </c>
      <c r="E69" s="90"/>
      <c r="F69" s="7">
        <v>0</v>
      </c>
      <c r="G69" s="7">
        <v>0</v>
      </c>
      <c r="H69" s="7">
        <v>0</v>
      </c>
      <c r="I69" s="89" t="s">
        <v>28</v>
      </c>
    </row>
    <row r="70" spans="1:9" ht="27.75" customHeight="1" x14ac:dyDescent="0.15">
      <c r="A70" s="134" t="s">
        <v>137</v>
      </c>
      <c r="B70" s="134"/>
      <c r="C70" s="90" t="s">
        <v>138</v>
      </c>
      <c r="D70" s="90" t="s">
        <v>139</v>
      </c>
      <c r="E70" s="90"/>
      <c r="F70" s="7">
        <v>0</v>
      </c>
      <c r="G70" s="7">
        <v>0</v>
      </c>
      <c r="H70" s="7">
        <v>0</v>
      </c>
      <c r="I70" s="89" t="s">
        <v>28</v>
      </c>
    </row>
    <row r="71" spans="1:9" ht="18" customHeight="1" x14ac:dyDescent="0.15">
      <c r="A71" s="134" t="s">
        <v>140</v>
      </c>
      <c r="B71" s="134"/>
      <c r="C71" s="90" t="s">
        <v>141</v>
      </c>
      <c r="D71" s="90" t="s">
        <v>27</v>
      </c>
      <c r="E71" s="90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89" t="s">
        <v>28</v>
      </c>
    </row>
    <row r="72" spans="1:9" ht="33" customHeight="1" x14ac:dyDescent="0.15">
      <c r="A72" s="134" t="s">
        <v>142</v>
      </c>
      <c r="B72" s="134"/>
      <c r="C72" s="90" t="s">
        <v>143</v>
      </c>
      <c r="D72" s="90" t="s">
        <v>144</v>
      </c>
      <c r="E72" s="90"/>
      <c r="F72" s="7">
        <v>0</v>
      </c>
      <c r="G72" s="7">
        <v>0</v>
      </c>
      <c r="H72" s="7">
        <v>0</v>
      </c>
      <c r="I72" s="89" t="s">
        <v>28</v>
      </c>
    </row>
    <row r="73" spans="1:9" ht="18" customHeight="1" x14ac:dyDescent="0.15">
      <c r="A73" s="145" t="s">
        <v>145</v>
      </c>
      <c r="B73" s="145"/>
      <c r="C73" s="41" t="s">
        <v>146</v>
      </c>
      <c r="D73" s="15" t="s">
        <v>27</v>
      </c>
      <c r="E73" s="15"/>
      <c r="F73" s="42">
        <f>F74+F75+F76+F77+F78+F79</f>
        <v>31874855.059999999</v>
      </c>
      <c r="G73" s="42">
        <f t="shared" ref="G73:H73" si="11">G74+G75+G76+G77+G78+G79</f>
        <v>11623694.16</v>
      </c>
      <c r="H73" s="42">
        <f t="shared" si="11"/>
        <v>11254482.92</v>
      </c>
      <c r="I73" s="89" t="s">
        <v>28</v>
      </c>
    </row>
    <row r="74" spans="1:9" ht="21.75" customHeight="1" x14ac:dyDescent="0.15">
      <c r="A74" s="145" t="s">
        <v>147</v>
      </c>
      <c r="B74" s="145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89" t="s">
        <v>28</v>
      </c>
    </row>
    <row r="75" spans="1:9" ht="26.25" customHeight="1" x14ac:dyDescent="0.15">
      <c r="A75" s="145" t="s">
        <v>150</v>
      </c>
      <c r="B75" s="145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89" t="s">
        <v>28</v>
      </c>
    </row>
    <row r="76" spans="1:9" ht="21.75" customHeight="1" x14ac:dyDescent="0.15">
      <c r="A76" s="145" t="s">
        <v>153</v>
      </c>
      <c r="B76" s="145"/>
      <c r="C76" s="41" t="s">
        <v>154</v>
      </c>
      <c r="D76" s="41" t="s">
        <v>155</v>
      </c>
      <c r="E76" s="15"/>
      <c r="F76" s="16">
        <v>1408723</v>
      </c>
      <c r="G76" s="16">
        <v>0</v>
      </c>
      <c r="H76" s="16">
        <v>0</v>
      </c>
      <c r="I76" s="89" t="s">
        <v>28</v>
      </c>
    </row>
    <row r="77" spans="1:9" ht="24" customHeight="1" x14ac:dyDescent="0.15">
      <c r="A77" s="145" t="s">
        <v>156</v>
      </c>
      <c r="B77" s="145"/>
      <c r="C77" s="41" t="s">
        <v>157</v>
      </c>
      <c r="D77" s="41">
        <v>244</v>
      </c>
      <c r="E77" s="15"/>
      <c r="F77" s="16">
        <v>17988714.579999998</v>
      </c>
      <c r="G77" s="16">
        <v>10244767.74</v>
      </c>
      <c r="H77" s="16">
        <v>9827950.5</v>
      </c>
      <c r="I77" s="89" t="s">
        <v>28</v>
      </c>
    </row>
    <row r="78" spans="1:9" ht="24" customHeight="1" x14ac:dyDescent="0.15">
      <c r="A78" s="146" t="s">
        <v>268</v>
      </c>
      <c r="B78" s="147"/>
      <c r="C78" s="41">
        <v>2660</v>
      </c>
      <c r="D78" s="41">
        <v>247</v>
      </c>
      <c r="E78" s="15"/>
      <c r="F78" s="16">
        <v>12477417.48</v>
      </c>
      <c r="G78" s="16">
        <v>1378926.42</v>
      </c>
      <c r="H78" s="16">
        <v>1426532.42</v>
      </c>
      <c r="I78" s="90"/>
    </row>
    <row r="79" spans="1:9" ht="24" customHeight="1" x14ac:dyDescent="0.15">
      <c r="A79" s="145" t="s">
        <v>158</v>
      </c>
      <c r="B79" s="145"/>
      <c r="C79" s="15" t="s">
        <v>159</v>
      </c>
      <c r="D79" s="15" t="s">
        <v>160</v>
      </c>
      <c r="E79" s="15"/>
      <c r="F79" s="42">
        <f>F80+F81</f>
        <v>0</v>
      </c>
      <c r="G79" s="42">
        <f t="shared" ref="G79:H79" si="12">G80+G81</f>
        <v>0</v>
      </c>
      <c r="H79" s="42">
        <f t="shared" si="12"/>
        <v>0</v>
      </c>
      <c r="I79" s="90"/>
    </row>
    <row r="80" spans="1:9" ht="24" customHeight="1" x14ac:dyDescent="0.15">
      <c r="A80" s="145" t="s">
        <v>161</v>
      </c>
      <c r="B80" s="145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90"/>
    </row>
    <row r="81" spans="1:9" ht="24" customHeight="1" x14ac:dyDescent="0.15">
      <c r="A81" s="145" t="s">
        <v>164</v>
      </c>
      <c r="B81" s="145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89" t="s">
        <v>28</v>
      </c>
    </row>
    <row r="82" spans="1:9" ht="36.75" customHeight="1" x14ac:dyDescent="0.15">
      <c r="A82" s="145" t="s">
        <v>167</v>
      </c>
      <c r="B82" s="145"/>
      <c r="C82" s="15" t="s">
        <v>168</v>
      </c>
      <c r="D82" s="15" t="s">
        <v>169</v>
      </c>
      <c r="E82" s="15"/>
      <c r="F82" s="42">
        <f>F83+F84+F85</f>
        <v>0</v>
      </c>
      <c r="G82" s="42">
        <f t="shared" ref="G82:H82" si="13">G83+G84+G85</f>
        <v>0</v>
      </c>
      <c r="H82" s="42">
        <f t="shared" si="13"/>
        <v>0</v>
      </c>
      <c r="I82" s="89" t="s">
        <v>28</v>
      </c>
    </row>
    <row r="83" spans="1:9" ht="21" customHeight="1" x14ac:dyDescent="0.15">
      <c r="A83" s="145" t="s">
        <v>170</v>
      </c>
      <c r="B83" s="145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89" t="s">
        <v>28</v>
      </c>
    </row>
    <row r="84" spans="1:9" ht="10.5" customHeight="1" x14ac:dyDescent="0.15">
      <c r="A84" s="145" t="s">
        <v>172</v>
      </c>
      <c r="B84" s="145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89" t="s">
        <v>28</v>
      </c>
    </row>
    <row r="85" spans="1:9" ht="21" customHeight="1" x14ac:dyDescent="0.15">
      <c r="A85" s="145" t="s">
        <v>174</v>
      </c>
      <c r="B85" s="145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89" t="s">
        <v>28</v>
      </c>
    </row>
    <row r="86" spans="1:9" ht="10.5" customHeight="1" x14ac:dyDescent="0.15">
      <c r="A86" s="145" t="s">
        <v>176</v>
      </c>
      <c r="B86" s="145"/>
      <c r="C86" s="15" t="s">
        <v>177</v>
      </c>
      <c r="D86" s="15" t="s">
        <v>27</v>
      </c>
      <c r="E86" s="15"/>
      <c r="F86" s="42">
        <f>F87+F88+F89+F90</f>
        <v>0</v>
      </c>
      <c r="G86" s="42">
        <f t="shared" ref="G86:H86" si="14">G87+G88+G89+G90</f>
        <v>0</v>
      </c>
      <c r="H86" s="42">
        <f t="shared" si="14"/>
        <v>0</v>
      </c>
      <c r="I86" s="89" t="s">
        <v>28</v>
      </c>
    </row>
    <row r="87" spans="1:9" ht="10.5" customHeight="1" x14ac:dyDescent="0.15">
      <c r="A87" s="145" t="s">
        <v>178</v>
      </c>
      <c r="B87" s="145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89" t="s">
        <v>28</v>
      </c>
    </row>
    <row r="88" spans="1:9" ht="10.5" customHeight="1" x14ac:dyDescent="0.15">
      <c r="A88" s="145" t="s">
        <v>63</v>
      </c>
      <c r="B88" s="145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89" t="s">
        <v>28</v>
      </c>
    </row>
    <row r="89" spans="1:9" ht="21" customHeight="1" x14ac:dyDescent="0.15">
      <c r="A89" s="145" t="s">
        <v>65</v>
      </c>
      <c r="B89" s="145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89" t="s">
        <v>28</v>
      </c>
    </row>
    <row r="90" spans="1:9" ht="31.5" customHeight="1" x14ac:dyDescent="0.15">
      <c r="A90" s="145" t="s">
        <v>183</v>
      </c>
      <c r="B90" s="145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89" t="s">
        <v>28</v>
      </c>
    </row>
    <row r="93" spans="1:9" x14ac:dyDescent="0.15">
      <c r="B93" s="130" t="s">
        <v>185</v>
      </c>
      <c r="C93" s="130"/>
      <c r="D93" s="130"/>
      <c r="E93" s="130"/>
      <c r="F93" s="130"/>
      <c r="G93" s="130"/>
      <c r="H93" s="130"/>
      <c r="I93" s="130"/>
    </row>
    <row r="95" spans="1:9" x14ac:dyDescent="0.15">
      <c r="A95" s="140" t="s">
        <v>186</v>
      </c>
      <c r="B95" s="140" t="s">
        <v>20</v>
      </c>
      <c r="C95" s="140" t="s">
        <v>21</v>
      </c>
      <c r="D95" s="140" t="s">
        <v>187</v>
      </c>
      <c r="E95" s="140" t="s">
        <v>22</v>
      </c>
      <c r="F95" s="140" t="s">
        <v>24</v>
      </c>
      <c r="G95" s="140"/>
      <c r="H95" s="140"/>
    </row>
    <row r="96" spans="1:9" ht="32.25" customHeight="1" x14ac:dyDescent="0.15">
      <c r="A96" s="140"/>
      <c r="B96" s="140"/>
      <c r="C96" s="140"/>
      <c r="D96" s="140"/>
      <c r="E96" s="140"/>
      <c r="F96" s="15" t="s">
        <v>273</v>
      </c>
      <c r="G96" s="15" t="s">
        <v>275</v>
      </c>
      <c r="H96" s="15" t="s">
        <v>279</v>
      </c>
    </row>
    <row r="97" spans="1:8" x14ac:dyDescent="0.15">
      <c r="A97" s="89">
        <v>1</v>
      </c>
      <c r="B97" s="89">
        <v>2</v>
      </c>
      <c r="C97" s="89">
        <v>3</v>
      </c>
      <c r="D97" s="89">
        <v>4</v>
      </c>
      <c r="E97" s="89">
        <v>5</v>
      </c>
      <c r="F97" s="89">
        <v>6</v>
      </c>
      <c r="G97" s="89">
        <v>7</v>
      </c>
      <c r="H97" s="89">
        <v>8</v>
      </c>
    </row>
    <row r="98" spans="1:8" x14ac:dyDescent="0.15">
      <c r="A98" s="89" t="s">
        <v>28</v>
      </c>
      <c r="B98" s="1" t="s">
        <v>188</v>
      </c>
      <c r="C98" s="89" t="s">
        <v>189</v>
      </c>
      <c r="D98" s="89" t="s">
        <v>133</v>
      </c>
      <c r="E98" s="89"/>
      <c r="F98" s="11">
        <f>F99+F100+F101+F104</f>
        <v>31874855.059999999</v>
      </c>
      <c r="G98" s="11">
        <f>G99+G100+G101+G104</f>
        <v>11623694.16</v>
      </c>
      <c r="H98" s="11">
        <f>H99+H100+H101+H104</f>
        <v>11254482.92</v>
      </c>
    </row>
    <row r="99" spans="1:8" ht="31.5" x14ac:dyDescent="0.15">
      <c r="A99" s="89" t="s">
        <v>190</v>
      </c>
      <c r="B99" s="1" t="s">
        <v>191</v>
      </c>
      <c r="C99" s="89" t="s">
        <v>192</v>
      </c>
      <c r="D99" s="89" t="s">
        <v>133</v>
      </c>
      <c r="E99" s="89"/>
      <c r="F99" s="2"/>
      <c r="G99" s="2"/>
      <c r="H99" s="2"/>
    </row>
    <row r="100" spans="1:8" ht="42" x14ac:dyDescent="0.15">
      <c r="A100" s="89" t="s">
        <v>193</v>
      </c>
      <c r="B100" s="1" t="s">
        <v>194</v>
      </c>
      <c r="C100" s="89" t="s">
        <v>195</v>
      </c>
      <c r="D100" s="89" t="s">
        <v>133</v>
      </c>
      <c r="E100" s="89"/>
      <c r="F100" s="2"/>
      <c r="G100" s="2"/>
      <c r="H100" s="2"/>
    </row>
    <row r="101" spans="1:8" ht="31.5" x14ac:dyDescent="0.15">
      <c r="A101" s="89" t="s">
        <v>196</v>
      </c>
      <c r="B101" s="1" t="s">
        <v>197</v>
      </c>
      <c r="C101" s="89" t="s">
        <v>198</v>
      </c>
      <c r="D101" s="89" t="s">
        <v>133</v>
      </c>
      <c r="E101" s="89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89" t="s">
        <v>199</v>
      </c>
      <c r="B102" s="1" t="s">
        <v>200</v>
      </c>
      <c r="C102" s="89" t="s">
        <v>201</v>
      </c>
      <c r="D102" s="89" t="s">
        <v>133</v>
      </c>
      <c r="E102" s="89"/>
      <c r="F102" s="2"/>
      <c r="G102" s="2"/>
      <c r="H102" s="2"/>
    </row>
    <row r="103" spans="1:8" x14ac:dyDescent="0.15">
      <c r="A103" s="89" t="s">
        <v>202</v>
      </c>
      <c r="B103" s="1" t="s">
        <v>203</v>
      </c>
      <c r="C103" s="89" t="s">
        <v>204</v>
      </c>
      <c r="D103" s="89" t="s">
        <v>133</v>
      </c>
      <c r="E103" s="89"/>
      <c r="F103" s="2"/>
      <c r="G103" s="2"/>
      <c r="H103" s="2"/>
    </row>
    <row r="104" spans="1:8" ht="42" x14ac:dyDescent="0.15">
      <c r="A104" s="89" t="s">
        <v>205</v>
      </c>
      <c r="B104" s="1" t="s">
        <v>206</v>
      </c>
      <c r="C104" s="89" t="s">
        <v>207</v>
      </c>
      <c r="D104" s="89" t="s">
        <v>133</v>
      </c>
      <c r="E104" s="89"/>
      <c r="F104" s="11">
        <f>F105+F108+F111+F112+F115</f>
        <v>31874855.059999999</v>
      </c>
      <c r="G104" s="11">
        <f t="shared" ref="G104:H104" si="16">G105+G108+G111+G112+G115</f>
        <v>11623694.16</v>
      </c>
      <c r="H104" s="11">
        <f t="shared" si="16"/>
        <v>11254482.92</v>
      </c>
    </row>
    <row r="105" spans="1:8" ht="31.5" x14ac:dyDescent="0.15">
      <c r="A105" s="89" t="s">
        <v>208</v>
      </c>
      <c r="B105" s="1" t="s">
        <v>209</v>
      </c>
      <c r="C105" s="89" t="s">
        <v>210</v>
      </c>
      <c r="D105" s="89" t="s">
        <v>133</v>
      </c>
      <c r="E105" s="89"/>
      <c r="F105" s="11">
        <f>F106+F107</f>
        <v>31874855.059999999</v>
      </c>
      <c r="G105" s="11">
        <f t="shared" ref="G105:H105" si="17">G106+G107</f>
        <v>11623694.16</v>
      </c>
      <c r="H105" s="11">
        <f t="shared" si="17"/>
        <v>11254482.92</v>
      </c>
    </row>
    <row r="106" spans="1:8" x14ac:dyDescent="0.15">
      <c r="A106" s="89" t="s">
        <v>211</v>
      </c>
      <c r="B106" s="1" t="s">
        <v>200</v>
      </c>
      <c r="C106" s="89" t="s">
        <v>212</v>
      </c>
      <c r="D106" s="89" t="s">
        <v>133</v>
      </c>
      <c r="E106" s="89"/>
      <c r="F106" s="7">
        <f>F73</f>
        <v>31874855.059999999</v>
      </c>
      <c r="G106" s="7">
        <f>G73</f>
        <v>11623694.16</v>
      </c>
      <c r="H106" s="7">
        <f>H73</f>
        <v>11254482.92</v>
      </c>
    </row>
    <row r="107" spans="1:8" x14ac:dyDescent="0.15">
      <c r="A107" s="89" t="s">
        <v>213</v>
      </c>
      <c r="B107" s="1" t="s">
        <v>203</v>
      </c>
      <c r="C107" s="89" t="s">
        <v>214</v>
      </c>
      <c r="D107" s="89" t="s">
        <v>133</v>
      </c>
      <c r="E107" s="89"/>
      <c r="F107" s="2"/>
      <c r="G107" s="2"/>
      <c r="H107" s="2"/>
    </row>
    <row r="108" spans="1:8" ht="31.5" x14ac:dyDescent="0.15">
      <c r="A108" s="89" t="s">
        <v>215</v>
      </c>
      <c r="B108" s="1" t="s">
        <v>216</v>
      </c>
      <c r="C108" s="89" t="s">
        <v>217</v>
      </c>
      <c r="D108" s="89" t="s">
        <v>133</v>
      </c>
      <c r="E108" s="89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89" t="s">
        <v>218</v>
      </c>
      <c r="B109" s="1" t="s">
        <v>200</v>
      </c>
      <c r="C109" s="89" t="s">
        <v>219</v>
      </c>
      <c r="D109" s="89" t="s">
        <v>133</v>
      </c>
      <c r="E109" s="89"/>
      <c r="F109" s="2"/>
      <c r="G109" s="2"/>
      <c r="H109" s="2"/>
    </row>
    <row r="110" spans="1:8" x14ac:dyDescent="0.15">
      <c r="A110" s="89" t="s">
        <v>220</v>
      </c>
      <c r="B110" s="1" t="s">
        <v>203</v>
      </c>
      <c r="C110" s="89" t="s">
        <v>221</v>
      </c>
      <c r="D110" s="89" t="s">
        <v>133</v>
      </c>
      <c r="E110" s="89"/>
      <c r="F110" s="2"/>
      <c r="G110" s="2"/>
      <c r="H110" s="2"/>
    </row>
    <row r="111" spans="1:8" ht="21" x14ac:dyDescent="0.15">
      <c r="A111" s="89" t="s">
        <v>222</v>
      </c>
      <c r="B111" s="1" t="s">
        <v>223</v>
      </c>
      <c r="C111" s="89" t="s">
        <v>224</v>
      </c>
      <c r="D111" s="89" t="s">
        <v>133</v>
      </c>
      <c r="E111" s="89"/>
      <c r="F111" s="2"/>
      <c r="G111" s="2"/>
      <c r="H111" s="2"/>
    </row>
    <row r="112" spans="1:8" x14ac:dyDescent="0.15">
      <c r="A112" s="89" t="s">
        <v>225</v>
      </c>
      <c r="B112" s="1" t="s">
        <v>226</v>
      </c>
      <c r="C112" s="89" t="s">
        <v>227</v>
      </c>
      <c r="D112" s="89" t="s">
        <v>133</v>
      </c>
      <c r="E112" s="89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89" t="s">
        <v>228</v>
      </c>
      <c r="B113" s="1" t="s">
        <v>200</v>
      </c>
      <c r="C113" s="89" t="s">
        <v>229</v>
      </c>
      <c r="D113" s="89" t="s">
        <v>133</v>
      </c>
      <c r="E113" s="89"/>
      <c r="F113" s="2"/>
      <c r="G113" s="2"/>
      <c r="H113" s="2"/>
    </row>
    <row r="114" spans="1:8" x14ac:dyDescent="0.15">
      <c r="A114" s="89" t="s">
        <v>230</v>
      </c>
      <c r="B114" s="1" t="s">
        <v>203</v>
      </c>
      <c r="C114" s="89" t="s">
        <v>231</v>
      </c>
      <c r="D114" s="89" t="s">
        <v>133</v>
      </c>
      <c r="E114" s="89"/>
      <c r="F114" s="2"/>
      <c r="G114" s="2"/>
      <c r="H114" s="2"/>
    </row>
    <row r="115" spans="1:8" x14ac:dyDescent="0.15">
      <c r="A115" s="89" t="s">
        <v>232</v>
      </c>
      <c r="B115" s="1" t="s">
        <v>233</v>
      </c>
      <c r="C115" s="89" t="s">
        <v>234</v>
      </c>
      <c r="D115" s="89" t="s">
        <v>133</v>
      </c>
      <c r="E115" s="89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89" t="s">
        <v>235</v>
      </c>
      <c r="B116" s="1" t="s">
        <v>200</v>
      </c>
      <c r="C116" s="89" t="s">
        <v>236</v>
      </c>
      <c r="D116" s="89" t="s">
        <v>133</v>
      </c>
      <c r="E116" s="89"/>
      <c r="F116" s="2"/>
      <c r="G116" s="2"/>
      <c r="H116" s="2"/>
    </row>
    <row r="117" spans="1:8" x14ac:dyDescent="0.15">
      <c r="A117" s="89" t="s">
        <v>237</v>
      </c>
      <c r="B117" s="1" t="s">
        <v>203</v>
      </c>
      <c r="C117" s="89" t="s">
        <v>238</v>
      </c>
      <c r="D117" s="89" t="s">
        <v>133</v>
      </c>
      <c r="E117" s="89"/>
      <c r="F117" s="2"/>
      <c r="G117" s="2"/>
      <c r="H117" s="2"/>
    </row>
    <row r="118" spans="1:8" ht="42" x14ac:dyDescent="0.15">
      <c r="A118" s="89" t="s">
        <v>239</v>
      </c>
      <c r="B118" s="1" t="s">
        <v>240</v>
      </c>
      <c r="C118" s="89" t="s">
        <v>241</v>
      </c>
      <c r="D118" s="89" t="s">
        <v>133</v>
      </c>
      <c r="E118" s="89"/>
      <c r="F118" s="11">
        <f>F119+F120+F121</f>
        <v>31874855.059999999</v>
      </c>
      <c r="G118" s="11">
        <f t="shared" ref="G118:H118" si="21">G119+G120+G121</f>
        <v>11623694.16</v>
      </c>
      <c r="H118" s="11">
        <f t="shared" si="21"/>
        <v>11254482.92</v>
      </c>
    </row>
    <row r="119" spans="1:8" x14ac:dyDescent="0.15">
      <c r="A119" s="89" t="s">
        <v>242</v>
      </c>
      <c r="B119" s="1" t="s">
        <v>243</v>
      </c>
      <c r="C119" s="89" t="s">
        <v>244</v>
      </c>
      <c r="D119" s="15">
        <v>2024</v>
      </c>
      <c r="E119" s="89"/>
      <c r="F119" s="7">
        <f>F104</f>
        <v>31874855.059999999</v>
      </c>
      <c r="G119" s="7">
        <f t="shared" ref="G119:H119" si="22">G104</f>
        <v>11623694.16</v>
      </c>
      <c r="H119" s="7">
        <f t="shared" si="22"/>
        <v>11254482.92</v>
      </c>
    </row>
    <row r="120" spans="1:8" x14ac:dyDescent="0.15">
      <c r="A120" s="89" t="s">
        <v>245</v>
      </c>
      <c r="B120" s="1" t="s">
        <v>243</v>
      </c>
      <c r="C120" s="89" t="s">
        <v>246</v>
      </c>
      <c r="D120" s="15">
        <v>2025</v>
      </c>
      <c r="E120" s="89"/>
      <c r="F120" s="2"/>
      <c r="G120" s="2"/>
      <c r="H120" s="2"/>
    </row>
    <row r="121" spans="1:8" x14ac:dyDescent="0.15">
      <c r="A121" s="89" t="s">
        <v>247</v>
      </c>
      <c r="B121" s="1" t="s">
        <v>243</v>
      </c>
      <c r="C121" s="89" t="s">
        <v>248</v>
      </c>
      <c r="D121" s="15">
        <v>2026</v>
      </c>
      <c r="E121" s="89"/>
      <c r="F121" s="2"/>
      <c r="G121" s="2"/>
      <c r="H121" s="2"/>
    </row>
    <row r="122" spans="1:8" ht="42" x14ac:dyDescent="0.15">
      <c r="A122" s="89" t="s">
        <v>249</v>
      </c>
      <c r="B122" s="1" t="s">
        <v>250</v>
      </c>
      <c r="C122" s="89" t="s">
        <v>251</v>
      </c>
      <c r="D122" s="15" t="s">
        <v>133</v>
      </c>
      <c r="E122" s="89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89" t="s">
        <v>252</v>
      </c>
      <c r="B123" s="1" t="s">
        <v>243</v>
      </c>
      <c r="C123" s="89" t="s">
        <v>253</v>
      </c>
      <c r="D123" s="15">
        <v>2024</v>
      </c>
      <c r="E123" s="89"/>
      <c r="F123" s="2"/>
      <c r="G123" s="2"/>
      <c r="H123" s="2"/>
    </row>
    <row r="124" spans="1:8" x14ac:dyDescent="0.15">
      <c r="A124" s="89" t="s">
        <v>254</v>
      </c>
      <c r="B124" s="1" t="s">
        <v>243</v>
      </c>
      <c r="C124" s="89" t="s">
        <v>255</v>
      </c>
      <c r="D124" s="15">
        <v>2025</v>
      </c>
      <c r="E124" s="89"/>
      <c r="F124" s="2"/>
      <c r="G124" s="2"/>
      <c r="H124" s="2"/>
    </row>
    <row r="125" spans="1:8" x14ac:dyDescent="0.15">
      <c r="A125" s="89" t="s">
        <v>256</v>
      </c>
      <c r="B125" s="1" t="s">
        <v>243</v>
      </c>
      <c r="C125" s="89" t="s">
        <v>257</v>
      </c>
      <c r="D125" s="15">
        <v>2026</v>
      </c>
      <c r="E125" s="89"/>
      <c r="F125" s="2"/>
      <c r="G125" s="2"/>
      <c r="H125" s="2"/>
    </row>
    <row r="127" spans="1:8" x14ac:dyDescent="0.15">
      <c r="A127" s="142" t="s">
        <v>258</v>
      </c>
      <c r="B127" s="142"/>
      <c r="C127" s="143" t="s">
        <v>270</v>
      </c>
      <c r="D127" s="144"/>
      <c r="E127" s="88"/>
      <c r="F127" s="143" t="s">
        <v>271</v>
      </c>
      <c r="G127" s="144"/>
    </row>
    <row r="128" spans="1:8" x14ac:dyDescent="0.15">
      <c r="C128" s="141" t="s">
        <v>259</v>
      </c>
      <c r="D128" s="141"/>
      <c r="E128" s="85" t="s">
        <v>2</v>
      </c>
      <c r="F128" s="141" t="s">
        <v>3</v>
      </c>
      <c r="G128" s="141"/>
    </row>
    <row r="130" spans="1:7" x14ac:dyDescent="0.15">
      <c r="A130" s="142" t="s">
        <v>260</v>
      </c>
      <c r="B130" s="142"/>
      <c r="C130" s="143" t="s">
        <v>265</v>
      </c>
      <c r="D130" s="144"/>
      <c r="E130" s="87" t="s">
        <v>269</v>
      </c>
      <c r="F130" s="143" t="s">
        <v>266</v>
      </c>
      <c r="G130" s="144"/>
    </row>
    <row r="131" spans="1:7" ht="21" x14ac:dyDescent="0.15">
      <c r="C131" s="141" t="s">
        <v>259</v>
      </c>
      <c r="D131" s="141"/>
      <c r="E131" s="85" t="s">
        <v>261</v>
      </c>
      <c r="F131" s="141" t="s">
        <v>262</v>
      </c>
      <c r="G131" s="141"/>
    </row>
    <row r="132" spans="1:7" ht="10.5" customHeight="1" x14ac:dyDescent="0.15">
      <c r="A132" s="125" t="s">
        <v>311</v>
      </c>
      <c r="B132" s="125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2024</vt:lpstr>
      <vt:lpstr>2024 (1)</vt:lpstr>
      <vt:lpstr>2024 (2)</vt:lpstr>
      <vt:lpstr>2024 (3)</vt:lpstr>
      <vt:lpstr>2024 (4)</vt:lpstr>
      <vt:lpstr>2024 (5)</vt:lpstr>
      <vt:lpstr>2024 (6)</vt:lpstr>
      <vt:lpstr>2024 (7)</vt:lpstr>
      <vt:lpstr>2024 (8)</vt:lpstr>
      <vt:lpstr>2024 (9)</vt:lpstr>
      <vt:lpstr>2024 (10)</vt:lpstr>
      <vt:lpstr>2024 (11)</vt:lpstr>
      <vt:lpstr>2024 (12)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2024-12-02T05:50:43Z</cp:lastPrinted>
  <dcterms:created xsi:type="dcterms:W3CDTF">2020-09-16T13:07:09Z</dcterms:created>
  <dcterms:modified xsi:type="dcterms:W3CDTF">2025-01-10T04:59:33Z</dcterms:modified>
</cp:coreProperties>
</file>